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_Munkaügyi feladatok\Közadat\Adatszolgáltatások\11. számú melléklet\2023_Q1\"/>
    </mc:Choice>
  </mc:AlternateContent>
  <xr:revisionPtr revIDLastSave="0" documentId="13_ncr:1_{4866EB7D-8EB0-4883-AB65-291C94BAA297}" xr6:coauthVersionLast="47" xr6:coauthVersionMax="47" xr10:uidLastSave="{00000000-0000-0000-0000-000000000000}"/>
  <workbookProtection workbookAlgorithmName="SHA-512" workbookHashValue="x1OoGkBzxIqrosytjC9/QJA/UJ9gOd7XOEYXqNWIrTavL4O1zyQmnOCLCZyGF1RpgxhmiUa+Ir8cuLvz4ooP5Q==" workbookSaltValue="gsyNGMUowudnpZhWZnHpQw==" workbookSpinCount="100000" lockStructure="1"/>
  <bookViews>
    <workbookView xWindow="3675" yWindow="225" windowWidth="21600" windowHeight="11385" firstSheet="4" activeTab="12" xr2:uid="{00000000-000D-0000-FFFF-FFFF00000000}"/>
  </bookViews>
  <sheets>
    <sheet name="2020 Q1" sheetId="22" r:id="rId1"/>
    <sheet name="2020 Q2" sheetId="23" r:id="rId2"/>
    <sheet name="2020 Q3" sheetId="24" r:id="rId3"/>
    <sheet name="2020 Q4" sheetId="25" r:id="rId4"/>
    <sheet name="2021 Q1" sheetId="26" r:id="rId5"/>
    <sheet name="2021 Q2" sheetId="27" r:id="rId6"/>
    <sheet name="2021 Q3" sheetId="28" r:id="rId7"/>
    <sheet name="2021 Q4" sheetId="29" r:id="rId8"/>
    <sheet name="2022 Q1" sheetId="30" r:id="rId9"/>
    <sheet name="2022 Q2" sheetId="31" r:id="rId10"/>
    <sheet name="2022 Q3" sheetId="32" r:id="rId11"/>
    <sheet name="2022 Q4" sheetId="33" r:id="rId12"/>
    <sheet name="2023 Q1" sheetId="34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25" l="1"/>
  <c r="E8" i="23" l="1"/>
  <c r="D8" i="23"/>
  <c r="C8" i="23"/>
  <c r="F8" i="23" l="1"/>
  <c r="E8" i="22"/>
  <c r="D8" i="22"/>
  <c r="C8" i="22"/>
  <c r="F8" i="22" l="1"/>
</calcChain>
</file>

<file path=xl/sharedStrings.xml><?xml version="1.0" encoding="utf-8"?>
<sst xmlns="http://schemas.openxmlformats.org/spreadsheetml/2006/main" count="254" uniqueCount="34">
  <si>
    <t>I.</t>
  </si>
  <si>
    <t>II.</t>
  </si>
  <si>
    <t>Megnevezés</t>
  </si>
  <si>
    <t>Összesen</t>
  </si>
  <si>
    <t>Egyéb juttatások fajtája és mértéke</t>
  </si>
  <si>
    <t>Béren kívüli juttatások (Ft)</t>
  </si>
  <si>
    <t>Utazási költségtérítések (Ft)</t>
  </si>
  <si>
    <t>Bérjellegű juttatások
(Ft)</t>
  </si>
  <si>
    <t>Egyéb juttatások
(Ft)</t>
  </si>
  <si>
    <t>Összesen
(Ft)</t>
  </si>
  <si>
    <t>Létszám
(fő)</t>
  </si>
  <si>
    <t>Vezető tisztségviselők</t>
  </si>
  <si>
    <t>Vezetők (Mt. 208§ (1) vezető)</t>
  </si>
  <si>
    <t>Egyéb foglalkoztatottak</t>
  </si>
  <si>
    <t>Foglalkoztatottak összesen</t>
  </si>
  <si>
    <t>Támogatások, segélyek (Ft)</t>
  </si>
  <si>
    <t>IS-SZ-37 11. sz. melléklet: Foglalkoztatottakra vonatkozó adatok</t>
  </si>
  <si>
    <t>Verzió: 1.0
2018/04/05</t>
  </si>
  <si>
    <t>Időszak: 2020. I. Negyedév</t>
  </si>
  <si>
    <t>Időszak: 2020. II. Negyedév</t>
  </si>
  <si>
    <t>Időszak: 2020. III. Negyedév</t>
  </si>
  <si>
    <t>Időszak: 2020. IV. Negyedév</t>
  </si>
  <si>
    <t>Időszak: 2021. I. Negyedév</t>
  </si>
  <si>
    <t>Időszak: 2021. II. Negyedév</t>
  </si>
  <si>
    <t>Időszak: 2021. III. Negyedév</t>
  </si>
  <si>
    <t>IS-SZ-37 A közadatokkal kapcsolatos eljárásokról</t>
  </si>
  <si>
    <t>13. sz. melléklet</t>
  </si>
  <si>
    <t xml:space="preserve">                                               Foglalkoztatottakra vonatkozó adatok</t>
  </si>
  <si>
    <t>Időszak: 2021. IV. Negyedév</t>
  </si>
  <si>
    <t>Időszak: 2022. II. Negyedév</t>
  </si>
  <si>
    <t>Időszak: 2022. I. Negyedév</t>
  </si>
  <si>
    <t>Időszak: 2022. III. Negyedév</t>
  </si>
  <si>
    <t>Időszak: 2022. IV. Negyedév</t>
  </si>
  <si>
    <t>Időszak: 2023. I. Negyedév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</si>
</sst>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t_-;\-* #,##0.00\ _F_t_-;_-* &quot;-&quot;??\ _F_t_-;_-@_-"/>
    <numFmt numFmtId="165" formatCode="#,##0_ ;\-#,##0\ "/>
    <numFmt numFmtId="166" formatCode="_-* #,##0\ _F_t_-;\-* #,##0\ _F_t_-;_-* &quot;-&quot;??\ _F_t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 Light"/>
      <family val="2"/>
      <charset val="238"/>
    </font>
    <font>
      <sz val="11"/>
      <color theme="1"/>
      <name val="Calibri Light"/>
      <family val="2"/>
      <charset val="238"/>
    </font>
    <font>
      <b/>
      <i/>
      <sz val="11"/>
      <color theme="1"/>
      <name val="Calibri Light"/>
      <family val="2"/>
      <charset val="238"/>
    </font>
    <font>
      <sz val="11"/>
      <color rgb="FF000000"/>
      <name val="Calibri Light"/>
      <family val="2"/>
      <charset val="238"/>
    </font>
    <font>
      <b/>
      <i/>
      <sz val="11"/>
      <color rgb="FF000000"/>
      <name val="Calibri Light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4">
    <xf numFmtId="0" fontId="0" fillId="0" borderId="0" xfId="0"/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165" fontId="3" fillId="0" borderId="5" xfId="1" applyNumberFormat="1" applyFont="1" applyBorder="1"/>
    <xf numFmtId="0" fontId="4" fillId="2" borderId="18" xfId="0" applyFont="1" applyFill="1" applyBorder="1"/>
    <xf numFmtId="0" fontId="4" fillId="2" borderId="22" xfId="0" applyFont="1" applyFill="1" applyBorder="1" applyAlignment="1">
      <alignment horizontal="center"/>
    </xf>
    <xf numFmtId="0" fontId="3" fillId="0" borderId="19" xfId="0" applyFont="1" applyFill="1" applyBorder="1"/>
    <xf numFmtId="0" fontId="3" fillId="0" borderId="16" xfId="0" applyFont="1" applyFill="1" applyBorder="1" applyAlignment="1">
      <alignment horizontal="center" vertical="center"/>
    </xf>
    <xf numFmtId="165" fontId="3" fillId="0" borderId="15" xfId="1" applyNumberFormat="1" applyFont="1" applyBorder="1"/>
    <xf numFmtId="165" fontId="3" fillId="0" borderId="10" xfId="1" applyNumberFormat="1" applyFont="1" applyBorder="1"/>
    <xf numFmtId="165" fontId="3" fillId="0" borderId="8" xfId="1" applyNumberFormat="1" applyFont="1" applyBorder="1"/>
    <xf numFmtId="0" fontId="3" fillId="0" borderId="0" xfId="0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4" xfId="0" applyFont="1" applyBorder="1" applyAlignment="1">
      <alignment wrapText="1"/>
    </xf>
    <xf numFmtId="0" fontId="3" fillId="0" borderId="6" xfId="0" applyFont="1" applyBorder="1"/>
    <xf numFmtId="165" fontId="3" fillId="0" borderId="7" xfId="1" applyNumberFormat="1" applyFont="1" applyBorder="1"/>
    <xf numFmtId="166" fontId="4" fillId="2" borderId="22" xfId="1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wrapText="1"/>
    </xf>
    <xf numFmtId="165" fontId="3" fillId="0" borderId="14" xfId="1" applyNumberFormat="1" applyFont="1" applyFill="1" applyBorder="1"/>
    <xf numFmtId="165" fontId="3" fillId="0" borderId="1" xfId="1" applyNumberFormat="1" applyFont="1" applyFill="1" applyBorder="1"/>
    <xf numFmtId="0" fontId="3" fillId="0" borderId="2" xfId="0" applyFont="1" applyBorder="1" applyAlignment="1">
      <alignment horizontal="center" wrapText="1"/>
    </xf>
    <xf numFmtId="165" fontId="3" fillId="0" borderId="4" xfId="1" applyNumberFormat="1" applyFont="1" applyFill="1" applyBorder="1"/>
    <xf numFmtId="165" fontId="3" fillId="0" borderId="24" xfId="1" applyNumberFormat="1" applyFont="1" applyBorder="1"/>
    <xf numFmtId="165" fontId="3" fillId="0" borderId="25" xfId="1" applyNumberFormat="1" applyFont="1" applyBorder="1"/>
    <xf numFmtId="165" fontId="3" fillId="0" borderId="26" xfId="1" applyNumberFormat="1" applyFont="1" applyBorder="1"/>
    <xf numFmtId="166" fontId="4" fillId="2" borderId="23" xfId="1" applyNumberFormat="1" applyFont="1" applyFill="1" applyBorder="1" applyAlignment="1">
      <alignment horizontal="center"/>
    </xf>
    <xf numFmtId="166" fontId="4" fillId="2" borderId="7" xfId="1" applyNumberFormat="1" applyFont="1" applyFill="1" applyBorder="1" applyAlignment="1">
      <alignment horizontal="center"/>
    </xf>
    <xf numFmtId="166" fontId="4" fillId="2" borderId="6" xfId="1" applyNumberFormat="1" applyFont="1" applyFill="1" applyBorder="1" applyAlignment="1">
      <alignment horizontal="right"/>
    </xf>
    <xf numFmtId="0" fontId="5" fillId="0" borderId="17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wrapText="1"/>
    </xf>
    <xf numFmtId="0" fontId="5" fillId="0" borderId="21" xfId="0" applyFont="1" applyFill="1" applyBorder="1" applyAlignment="1">
      <alignment horizontal="center" wrapText="1"/>
    </xf>
    <xf numFmtId="165" fontId="5" fillId="0" borderId="14" xfId="1" applyNumberFormat="1" applyFont="1" applyFill="1" applyBorder="1"/>
    <xf numFmtId="165" fontId="5" fillId="0" borderId="1" xfId="1" applyNumberFormat="1" applyFont="1" applyFill="1" applyBorder="1"/>
    <xf numFmtId="165" fontId="5" fillId="0" borderId="5" xfId="1" applyNumberFormat="1" applyFont="1" applyFill="1" applyBorder="1"/>
    <xf numFmtId="0" fontId="6" fillId="3" borderId="18" xfId="0" applyFont="1" applyFill="1" applyBorder="1"/>
    <xf numFmtId="0" fontId="6" fillId="3" borderId="22" xfId="0" applyFont="1" applyFill="1" applyBorder="1" applyAlignment="1">
      <alignment horizontal="center"/>
    </xf>
    <xf numFmtId="166" fontId="6" fillId="3" borderId="22" xfId="1" applyNumberFormat="1" applyFont="1" applyFill="1" applyBorder="1" applyAlignment="1">
      <alignment horizontal="center"/>
    </xf>
    <xf numFmtId="0" fontId="5" fillId="0" borderId="19" xfId="0" applyFont="1" applyFill="1" applyBorder="1"/>
    <xf numFmtId="0" fontId="5" fillId="0" borderId="16" xfId="0" applyFont="1" applyFill="1" applyBorder="1" applyAlignment="1">
      <alignment horizontal="center" vertical="center"/>
    </xf>
    <xf numFmtId="165" fontId="5" fillId="0" borderId="15" xfId="1" applyNumberFormat="1" applyFont="1" applyFill="1" applyBorder="1"/>
    <xf numFmtId="165" fontId="5" fillId="0" borderId="10" xfId="1" applyNumberFormat="1" applyFont="1" applyFill="1" applyBorder="1"/>
    <xf numFmtId="165" fontId="5" fillId="0" borderId="8" xfId="1" applyNumberFormat="1" applyFont="1" applyFill="1" applyBorder="1"/>
    <xf numFmtId="0" fontId="5" fillId="0" borderId="0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/>
    <xf numFmtId="0" fontId="5" fillId="0" borderId="4" xfId="0" applyFont="1" applyFill="1" applyBorder="1" applyAlignment="1">
      <alignment wrapText="1"/>
    </xf>
    <xf numFmtId="0" fontId="5" fillId="0" borderId="6" xfId="0" applyFont="1" applyFill="1" applyBorder="1"/>
    <xf numFmtId="165" fontId="5" fillId="0" borderId="7" xfId="1" applyNumberFormat="1" applyFont="1" applyFill="1" applyBorder="1"/>
    <xf numFmtId="166" fontId="6" fillId="3" borderId="22" xfId="1" applyNumberFormat="1" applyFont="1" applyFill="1" applyBorder="1" applyAlignment="1">
      <alignment horizontal="center" vertical="center"/>
    </xf>
    <xf numFmtId="0" fontId="6" fillId="3" borderId="29" xfId="0" applyFont="1" applyFill="1" applyBorder="1"/>
    <xf numFmtId="166" fontId="5" fillId="0" borderId="0" xfId="0" applyNumberFormat="1" applyFont="1" applyFill="1" applyBorder="1"/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/>
    <xf numFmtId="0" fontId="5" fillId="0" borderId="28" xfId="0" applyFont="1" applyFill="1" applyBorder="1" applyAlignment="1">
      <alignment wrapText="1"/>
    </xf>
    <xf numFmtId="0" fontId="5" fillId="0" borderId="30" xfId="0" applyFont="1" applyFill="1" applyBorder="1"/>
    <xf numFmtId="165" fontId="6" fillId="3" borderId="22" xfId="1" applyNumberFormat="1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165" fontId="6" fillId="3" borderId="6" xfId="1" applyNumberFormat="1" applyFont="1" applyFill="1" applyBorder="1" applyAlignment="1">
      <alignment horizontal="right"/>
    </xf>
    <xf numFmtId="165" fontId="6" fillId="3" borderId="23" xfId="1" applyNumberFormat="1" applyFont="1" applyFill="1" applyBorder="1" applyAlignment="1">
      <alignment horizontal="right"/>
    </xf>
    <xf numFmtId="165" fontId="6" fillId="3" borderId="7" xfId="1" applyNumberFormat="1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31" xfId="0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2" fillId="0" borderId="0" xfId="0" applyFont="1" applyBorder="1" applyAlignment="1">
      <alignment horizontal="center"/>
    </xf>
    <xf numFmtId="165" fontId="6" fillId="3" borderId="32" xfId="1" applyNumberFormat="1" applyFont="1" applyFill="1" applyBorder="1" applyAlignment="1">
      <alignment horizontal="right"/>
    </xf>
    <xf numFmtId="166" fontId="4" fillId="2" borderId="6" xfId="1" applyNumberFormat="1" applyFont="1" applyFill="1" applyBorder="1" applyAlignment="1">
      <alignment horizontal="center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</xdr:rowOff>
    </xdr:from>
    <xdr:to>
      <xdr:col>1</xdr:col>
      <xdr:colOff>1019175</xdr:colOff>
      <xdr:row>1</xdr:row>
      <xdr:rowOff>150209</xdr:rowOff>
    </xdr:to>
    <xdr:pic>
      <xdr:nvPicPr>
        <xdr:cNvPr id="4" name="Kép 3">
          <a:extLst>
            <a:ext uri="{FF2B5EF4-FFF2-40B4-BE49-F238E27FC236}">
              <a16:creationId xmlns:a16="http://schemas.microsoft.com/office/drawing/2014/main" id="{C6563F59-0076-4EF8-95AC-FEED7E8EBC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1"/>
          <a:ext cx="1609725" cy="34070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</xdr:rowOff>
    </xdr:from>
    <xdr:to>
      <xdr:col>1</xdr:col>
      <xdr:colOff>1019175</xdr:colOff>
      <xdr:row>1</xdr:row>
      <xdr:rowOff>150209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A4680A6D-2FFA-4BB1-B52E-4467FBB084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1"/>
          <a:ext cx="1609725" cy="34070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</xdr:rowOff>
    </xdr:from>
    <xdr:to>
      <xdr:col>1</xdr:col>
      <xdr:colOff>1019175</xdr:colOff>
      <xdr:row>1</xdr:row>
      <xdr:rowOff>150209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6BA9C17D-4406-4367-8C7C-3C46D302D5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1"/>
          <a:ext cx="1609725" cy="34070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</xdr:rowOff>
    </xdr:from>
    <xdr:to>
      <xdr:col>1</xdr:col>
      <xdr:colOff>1019175</xdr:colOff>
      <xdr:row>1</xdr:row>
      <xdr:rowOff>150209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1D0352C-36F7-4672-A4C2-37B5E3871E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1"/>
          <a:ext cx="1609725" cy="34070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</xdr:rowOff>
    </xdr:from>
    <xdr:to>
      <xdr:col>1</xdr:col>
      <xdr:colOff>1019175</xdr:colOff>
      <xdr:row>1</xdr:row>
      <xdr:rowOff>150209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C5181E26-9D20-461F-9B5D-834C469145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1"/>
          <a:ext cx="1609725" cy="34070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</xdr:rowOff>
    </xdr:from>
    <xdr:to>
      <xdr:col>1</xdr:col>
      <xdr:colOff>1019175</xdr:colOff>
      <xdr:row>1</xdr:row>
      <xdr:rowOff>150209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F591C530-5A12-43F8-9358-53BB89F60D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1"/>
          <a:ext cx="1609725" cy="34070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</xdr:rowOff>
    </xdr:from>
    <xdr:to>
      <xdr:col>1</xdr:col>
      <xdr:colOff>1019175</xdr:colOff>
      <xdr:row>1</xdr:row>
      <xdr:rowOff>150209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5DF8EFA0-1811-4790-B46A-3D1B9B6C1A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1"/>
          <a:ext cx="1609725" cy="3407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DC15D-5F45-48BA-9D42-2DE3318A04D0}">
  <dimension ref="A1:F14"/>
  <sheetViews>
    <sheetView workbookViewId="0">
      <selection activeCell="C13" sqref="C13"/>
    </sheetView>
  </sheetViews>
  <sheetFormatPr defaultRowHeight="15" x14ac:dyDescent="0.25"/>
  <cols>
    <col min="2" max="2" width="28.42578125" customWidth="1"/>
    <col min="3" max="3" width="16.7109375" customWidth="1"/>
    <col min="4" max="4" width="24.5703125" customWidth="1"/>
    <col min="5" max="5" width="20.28515625" customWidth="1"/>
    <col min="6" max="6" width="32.5703125" customWidth="1"/>
  </cols>
  <sheetData>
    <row r="1" spans="1:6" x14ac:dyDescent="0.25">
      <c r="A1" s="71" t="s">
        <v>16</v>
      </c>
      <c r="B1" s="71"/>
      <c r="C1" s="71"/>
      <c r="D1" s="71"/>
      <c r="E1" s="71"/>
      <c r="F1" s="71"/>
    </row>
    <row r="2" spans="1:6" x14ac:dyDescent="0.25">
      <c r="A2" s="72" t="s">
        <v>17</v>
      </c>
      <c r="B2" s="73"/>
      <c r="C2" s="73"/>
      <c r="D2" s="73"/>
      <c r="E2" s="73"/>
      <c r="F2" s="73"/>
    </row>
    <row r="4" spans="1:6" ht="15.75" thickBot="1" x14ac:dyDescent="0.3">
      <c r="B4" s="74" t="s">
        <v>18</v>
      </c>
      <c r="C4" s="74"/>
      <c r="D4" s="74"/>
      <c r="E4" s="74"/>
      <c r="F4" s="74"/>
    </row>
    <row r="5" spans="1:6" ht="30" x14ac:dyDescent="0.25">
      <c r="A5" s="75" t="s">
        <v>0</v>
      </c>
      <c r="B5" s="1" t="s">
        <v>2</v>
      </c>
      <c r="C5" s="2" t="s">
        <v>10</v>
      </c>
      <c r="D5" s="3" t="s">
        <v>7</v>
      </c>
      <c r="E5" s="4" t="s">
        <v>8</v>
      </c>
      <c r="F5" s="5" t="s">
        <v>9</v>
      </c>
    </row>
    <row r="6" spans="1:6" x14ac:dyDescent="0.25">
      <c r="A6" s="75"/>
      <c r="B6" s="6" t="s">
        <v>12</v>
      </c>
      <c r="C6" s="23">
        <v>4</v>
      </c>
      <c r="D6" s="24">
        <v>27400000</v>
      </c>
      <c r="E6" s="25">
        <v>748938</v>
      </c>
      <c r="F6" s="7">
        <v>28148938</v>
      </c>
    </row>
    <row r="7" spans="1:6" x14ac:dyDescent="0.25">
      <c r="A7" s="75"/>
      <c r="B7" s="6" t="s">
        <v>13</v>
      </c>
      <c r="C7" s="23">
        <v>553</v>
      </c>
      <c r="D7" s="24">
        <v>1287344821</v>
      </c>
      <c r="E7" s="24">
        <v>70411742</v>
      </c>
      <c r="F7" s="7">
        <v>1357756563</v>
      </c>
    </row>
    <row r="8" spans="1:6" ht="15.75" thickBot="1" x14ac:dyDescent="0.3">
      <c r="A8" s="75"/>
      <c r="B8" s="8" t="s">
        <v>14</v>
      </c>
      <c r="C8" s="9">
        <f>SUM(C6:C7)</f>
        <v>557</v>
      </c>
      <c r="D8" s="22">
        <f>SUM(D6:D7)</f>
        <v>1314744821</v>
      </c>
      <c r="E8" s="22">
        <f>SUM(E6:E7)</f>
        <v>71160680</v>
      </c>
      <c r="F8" s="22">
        <f>+D8+E8</f>
        <v>1385905501</v>
      </c>
    </row>
    <row r="9" spans="1:6" ht="15.75" thickBot="1" x14ac:dyDescent="0.3">
      <c r="A9" s="75"/>
      <c r="B9" s="10" t="s">
        <v>11</v>
      </c>
      <c r="C9" s="11">
        <v>7</v>
      </c>
      <c r="D9" s="12">
        <v>2310000</v>
      </c>
      <c r="E9" s="13">
        <v>0</v>
      </c>
      <c r="F9" s="14">
        <v>2310000</v>
      </c>
    </row>
    <row r="10" spans="1:6" ht="15.75" thickBot="1" x14ac:dyDescent="0.3">
      <c r="B10" s="15"/>
      <c r="C10" s="15"/>
      <c r="D10" s="15"/>
      <c r="E10" s="15"/>
      <c r="F10" s="15"/>
    </row>
    <row r="11" spans="1:6" x14ac:dyDescent="0.25">
      <c r="A11" s="75" t="s">
        <v>1</v>
      </c>
      <c r="B11" s="16" t="s">
        <v>4</v>
      </c>
      <c r="C11" s="17" t="s">
        <v>3</v>
      </c>
      <c r="D11" s="15"/>
      <c r="E11" s="15"/>
      <c r="F11" s="15"/>
    </row>
    <row r="12" spans="1:6" x14ac:dyDescent="0.25">
      <c r="A12" s="75"/>
      <c r="B12" s="18" t="s">
        <v>5</v>
      </c>
      <c r="C12" s="7">
        <v>62995902</v>
      </c>
      <c r="D12" s="15"/>
      <c r="E12" s="15"/>
      <c r="F12" s="15"/>
    </row>
    <row r="13" spans="1:6" x14ac:dyDescent="0.25">
      <c r="A13" s="75"/>
      <c r="B13" s="19" t="s">
        <v>6</v>
      </c>
      <c r="C13" s="7">
        <v>6766978</v>
      </c>
      <c r="D13" s="15"/>
      <c r="E13" s="15"/>
      <c r="F13" s="15"/>
    </row>
    <row r="14" spans="1:6" ht="15.75" thickBot="1" x14ac:dyDescent="0.3">
      <c r="A14" s="75"/>
      <c r="B14" s="20" t="s">
        <v>15</v>
      </c>
      <c r="C14" s="21">
        <v>1397800</v>
      </c>
      <c r="D14" s="15"/>
      <c r="E14" s="15"/>
      <c r="F14" s="15"/>
    </row>
  </sheetData>
  <sheetProtection algorithmName="SHA-512" hashValue="XI3+bbgSZAVmykM3ZdqjaNL441iPAo6uZPBSEr17SyCInBrMJpBFPXHQhSxaa+Rlyz9NuyXSxFIz9+wyxEvwcg==" saltValue="wgT5hUxPBLuTwejhED3JKw==" spinCount="100000" sheet="1" objects="1" scenarios="1"/>
  <mergeCells count="5">
    <mergeCell ref="A1:F1"/>
    <mergeCell ref="A2:F2"/>
    <mergeCell ref="B4:F4"/>
    <mergeCell ref="A5:A9"/>
    <mergeCell ref="A11:A1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6AB99-34E7-48C2-A8F9-96D72BBDC4DF}">
  <dimension ref="A1:G15"/>
  <sheetViews>
    <sheetView topLeftCell="A4" workbookViewId="0">
      <selection activeCell="A4" sqref="A1:XFD1048576"/>
    </sheetView>
  </sheetViews>
  <sheetFormatPr defaultRowHeight="15" x14ac:dyDescent="0.25"/>
  <cols>
    <col min="2" max="3" width="30.85546875" customWidth="1"/>
    <col min="4" max="4" width="11.42578125" bestFit="1" customWidth="1"/>
    <col min="5" max="5" width="21" bestFit="1" customWidth="1"/>
    <col min="6" max="6" width="17.85546875" bestFit="1" customWidth="1"/>
    <col min="7" max="7" width="21" bestFit="1" customWidth="1"/>
  </cols>
  <sheetData>
    <row r="1" spans="1:7" x14ac:dyDescent="0.25">
      <c r="E1" s="76" t="s">
        <v>25</v>
      </c>
      <c r="F1" s="76"/>
      <c r="G1" s="76"/>
    </row>
    <row r="2" spans="1:7" x14ac:dyDescent="0.25">
      <c r="A2" s="77" t="s">
        <v>27</v>
      </c>
      <c r="B2" s="78"/>
      <c r="C2" s="78"/>
      <c r="D2" s="78"/>
      <c r="E2" s="78"/>
      <c r="F2" s="78"/>
      <c r="G2" s="67" t="s">
        <v>26</v>
      </c>
    </row>
    <row r="3" spans="1:7" x14ac:dyDescent="0.25">
      <c r="A3" s="79"/>
      <c r="B3" s="80"/>
      <c r="C3" s="80"/>
      <c r="D3" s="80"/>
      <c r="E3" s="80"/>
      <c r="F3" s="80"/>
      <c r="G3" s="80"/>
    </row>
    <row r="5" spans="1:7" ht="15.75" thickBot="1" x14ac:dyDescent="0.3">
      <c r="A5" s="81" t="s">
        <v>29</v>
      </c>
      <c r="B5" s="81"/>
      <c r="C5" s="81"/>
      <c r="D5" s="81"/>
      <c r="E5" s="81"/>
      <c r="F5" s="81"/>
      <c r="G5" s="81"/>
    </row>
    <row r="6" spans="1:7" ht="30" x14ac:dyDescent="0.25">
      <c r="B6" s="34" t="s">
        <v>2</v>
      </c>
      <c r="C6" s="34"/>
      <c r="D6" s="35" t="s">
        <v>10</v>
      </c>
      <c r="E6" s="36" t="s">
        <v>7</v>
      </c>
      <c r="F6" s="37" t="s">
        <v>8</v>
      </c>
      <c r="G6" s="38" t="s">
        <v>9</v>
      </c>
    </row>
    <row r="7" spans="1:7" x14ac:dyDescent="0.25">
      <c r="A7" s="75" t="s">
        <v>0</v>
      </c>
      <c r="B7" s="39" t="s">
        <v>12</v>
      </c>
      <c r="C7" s="39"/>
      <c r="D7" s="40">
        <v>8</v>
      </c>
      <c r="E7" s="24">
        <v>85660000</v>
      </c>
      <c r="F7" s="41">
        <v>1365271</v>
      </c>
      <c r="G7" s="43">
        <v>87025271</v>
      </c>
    </row>
    <row r="8" spans="1:7" x14ac:dyDescent="0.25">
      <c r="A8" s="75"/>
      <c r="B8" s="39" t="s">
        <v>13</v>
      </c>
      <c r="C8" s="39"/>
      <c r="D8" s="40">
        <v>680</v>
      </c>
      <c r="E8" s="24">
        <v>1787216353</v>
      </c>
      <c r="F8" s="41">
        <v>75672596</v>
      </c>
      <c r="G8" s="43">
        <v>1862888949</v>
      </c>
    </row>
    <row r="9" spans="1:7" ht="15.75" thickBot="1" x14ac:dyDescent="0.3">
      <c r="A9" s="75"/>
      <c r="B9" s="44" t="s">
        <v>14</v>
      </c>
      <c r="C9" s="60"/>
      <c r="D9" s="45">
        <v>688</v>
      </c>
      <c r="E9" s="68">
        <v>1872876353</v>
      </c>
      <c r="F9" s="69">
        <v>77037867</v>
      </c>
      <c r="G9" s="70">
        <v>1949914220</v>
      </c>
    </row>
    <row r="10" spans="1:7" ht="15.75" thickBot="1" x14ac:dyDescent="0.3">
      <c r="A10" s="75"/>
      <c r="B10" s="47" t="s">
        <v>11</v>
      </c>
      <c r="C10" s="47"/>
      <c r="D10" s="48">
        <v>7</v>
      </c>
      <c r="E10" s="12">
        <v>2310000</v>
      </c>
      <c r="F10" s="50">
        <v>0</v>
      </c>
      <c r="G10" s="51">
        <v>2310000</v>
      </c>
    </row>
    <row r="11" spans="1:7" ht="15.75" thickBot="1" x14ac:dyDescent="0.3">
      <c r="B11" s="52"/>
      <c r="C11" s="52"/>
      <c r="D11" s="52"/>
      <c r="E11" s="61"/>
      <c r="F11" s="52"/>
      <c r="G11" s="52"/>
    </row>
    <row r="12" spans="1:7" x14ac:dyDescent="0.25">
      <c r="A12" s="75" t="s">
        <v>1</v>
      </c>
      <c r="B12" s="53" t="s">
        <v>4</v>
      </c>
      <c r="C12" s="62"/>
      <c r="D12" s="54" t="s">
        <v>3</v>
      </c>
      <c r="E12" s="61"/>
      <c r="F12" s="52"/>
      <c r="G12" s="52"/>
    </row>
    <row r="13" spans="1:7" x14ac:dyDescent="0.25">
      <c r="A13" s="75"/>
      <c r="B13" s="55" t="s">
        <v>5</v>
      </c>
      <c r="C13" s="63"/>
      <c r="D13" s="43">
        <v>62286688</v>
      </c>
      <c r="E13" s="52"/>
      <c r="F13" s="52"/>
      <c r="G13" s="52"/>
    </row>
    <row r="14" spans="1:7" x14ac:dyDescent="0.25">
      <c r="A14" s="75"/>
      <c r="B14" s="56" t="s">
        <v>6</v>
      </c>
      <c r="C14" s="64"/>
      <c r="D14" s="43">
        <v>12971179</v>
      </c>
      <c r="E14" s="52"/>
      <c r="F14" s="52"/>
      <c r="G14" s="52"/>
    </row>
    <row r="15" spans="1:7" ht="15.75" thickBot="1" x14ac:dyDescent="0.3">
      <c r="A15" s="75"/>
      <c r="B15" s="57" t="s">
        <v>15</v>
      </c>
      <c r="C15" s="65"/>
      <c r="D15" s="58">
        <v>1780000</v>
      </c>
      <c r="E15" s="52"/>
      <c r="F15" s="52"/>
      <c r="G15" s="52"/>
    </row>
  </sheetData>
  <sheetProtection algorithmName="SHA-512" hashValue="ElbaayoRF8+hd0sNUHOpF3n0PAxNhE2aEevXrkQBcHuSVUoA2oopoxLdKoDqnMnw8pbuHimN9G4GS1e9wW8zBQ==" saltValue="TWFtcfsB3nZ0vAv9QaR4Lg==" spinCount="100000" sheet="1" objects="1" scenarios="1"/>
  <mergeCells count="6">
    <mergeCell ref="A12:A15"/>
    <mergeCell ref="E1:G1"/>
    <mergeCell ref="A2:F2"/>
    <mergeCell ref="A3:G3"/>
    <mergeCell ref="A5:G5"/>
    <mergeCell ref="A7:A10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45766-3898-4B52-858B-28620A6B0BA4}">
  <dimension ref="A1:G15"/>
  <sheetViews>
    <sheetView workbookViewId="0">
      <selection sqref="A1:XFD1048576"/>
    </sheetView>
  </sheetViews>
  <sheetFormatPr defaultRowHeight="15" x14ac:dyDescent="0.25"/>
  <cols>
    <col min="2" max="3" width="30.85546875" customWidth="1"/>
    <col min="4" max="4" width="11.42578125" bestFit="1" customWidth="1"/>
    <col min="5" max="5" width="21" bestFit="1" customWidth="1"/>
    <col min="6" max="6" width="17.85546875" bestFit="1" customWidth="1"/>
    <col min="7" max="7" width="21" bestFit="1" customWidth="1"/>
  </cols>
  <sheetData>
    <row r="1" spans="1:7" x14ac:dyDescent="0.25">
      <c r="E1" s="76" t="s">
        <v>25</v>
      </c>
      <c r="F1" s="76"/>
      <c r="G1" s="76"/>
    </row>
    <row r="2" spans="1:7" x14ac:dyDescent="0.25">
      <c r="A2" s="77" t="s">
        <v>27</v>
      </c>
      <c r="B2" s="78"/>
      <c r="C2" s="78"/>
      <c r="D2" s="78"/>
      <c r="E2" s="78"/>
      <c r="F2" s="78"/>
      <c r="G2" s="67" t="s">
        <v>26</v>
      </c>
    </row>
    <row r="3" spans="1:7" x14ac:dyDescent="0.25">
      <c r="A3" s="79"/>
      <c r="B3" s="80"/>
      <c r="C3" s="80"/>
      <c r="D3" s="80"/>
      <c r="E3" s="80"/>
      <c r="F3" s="80"/>
      <c r="G3" s="80"/>
    </row>
    <row r="5" spans="1:7" ht="15.75" thickBot="1" x14ac:dyDescent="0.3">
      <c r="A5" s="81" t="s">
        <v>31</v>
      </c>
      <c r="B5" s="81"/>
      <c r="C5" s="81"/>
      <c r="D5" s="81"/>
      <c r="E5" s="81"/>
      <c r="F5" s="81"/>
      <c r="G5" s="81"/>
    </row>
    <row r="6" spans="1:7" ht="30" x14ac:dyDescent="0.25">
      <c r="B6" s="34" t="s">
        <v>2</v>
      </c>
      <c r="C6" s="34"/>
      <c r="D6" s="35" t="s">
        <v>10</v>
      </c>
      <c r="E6" s="36" t="s">
        <v>7</v>
      </c>
      <c r="F6" s="37" t="s">
        <v>8</v>
      </c>
      <c r="G6" s="38" t="s">
        <v>9</v>
      </c>
    </row>
    <row r="7" spans="1:7" x14ac:dyDescent="0.25">
      <c r="A7" s="75" t="s">
        <v>0</v>
      </c>
      <c r="B7" s="39" t="s">
        <v>12</v>
      </c>
      <c r="C7" s="39"/>
      <c r="D7" s="40">
        <v>6</v>
      </c>
      <c r="E7" s="24">
        <v>46990513</v>
      </c>
      <c r="F7" s="41">
        <v>1045188</v>
      </c>
      <c r="G7" s="43">
        <v>48035701</v>
      </c>
    </row>
    <row r="8" spans="1:7" x14ac:dyDescent="0.25">
      <c r="A8" s="75"/>
      <c r="B8" s="39" t="s">
        <v>13</v>
      </c>
      <c r="C8" s="39"/>
      <c r="D8" s="40">
        <v>689</v>
      </c>
      <c r="E8" s="24">
        <v>1765153265</v>
      </c>
      <c r="F8" s="41">
        <v>96874972</v>
      </c>
      <c r="G8" s="43">
        <v>1862028237</v>
      </c>
    </row>
    <row r="9" spans="1:7" ht="15.75" thickBot="1" x14ac:dyDescent="0.3">
      <c r="A9" s="75"/>
      <c r="B9" s="44" t="s">
        <v>14</v>
      </c>
      <c r="C9" s="60"/>
      <c r="D9" s="45">
        <v>695</v>
      </c>
      <c r="E9" s="68">
        <v>1812143778</v>
      </c>
      <c r="F9" s="69">
        <v>97920160</v>
      </c>
      <c r="G9" s="70">
        <v>1910063938</v>
      </c>
    </row>
    <row r="10" spans="1:7" ht="15.75" thickBot="1" x14ac:dyDescent="0.3">
      <c r="A10" s="75"/>
      <c r="B10" s="47" t="s">
        <v>11</v>
      </c>
      <c r="C10" s="47"/>
      <c r="D10" s="48">
        <v>7</v>
      </c>
      <c r="E10" s="12">
        <v>2262333</v>
      </c>
      <c r="F10" s="50">
        <v>0</v>
      </c>
      <c r="G10" s="14">
        <v>2262333</v>
      </c>
    </row>
    <row r="11" spans="1:7" ht="15.75" thickBot="1" x14ac:dyDescent="0.3">
      <c r="B11" s="52"/>
      <c r="C11" s="52"/>
      <c r="D11" s="52"/>
      <c r="E11" s="61"/>
      <c r="F11" s="52"/>
      <c r="G11" s="52"/>
    </row>
    <row r="12" spans="1:7" x14ac:dyDescent="0.25">
      <c r="A12" s="75" t="s">
        <v>1</v>
      </c>
      <c r="B12" s="53" t="s">
        <v>4</v>
      </c>
      <c r="C12" s="62"/>
      <c r="D12" s="54" t="s">
        <v>3</v>
      </c>
      <c r="E12" s="61"/>
      <c r="F12" s="52"/>
      <c r="G12" s="52"/>
    </row>
    <row r="13" spans="1:7" x14ac:dyDescent="0.25">
      <c r="A13" s="75"/>
      <c r="B13" s="55" t="s">
        <v>5</v>
      </c>
      <c r="C13" s="63"/>
      <c r="D13" s="43">
        <v>61436484</v>
      </c>
      <c r="E13" s="52"/>
      <c r="F13" s="52"/>
      <c r="G13" s="52"/>
    </row>
    <row r="14" spans="1:7" x14ac:dyDescent="0.25">
      <c r="A14" s="75"/>
      <c r="B14" s="56" t="s">
        <v>6</v>
      </c>
      <c r="C14" s="64"/>
      <c r="D14" s="43">
        <v>14972006</v>
      </c>
      <c r="E14" s="52"/>
      <c r="F14" s="52"/>
      <c r="G14" s="52"/>
    </row>
    <row r="15" spans="1:7" ht="15.75" thickBot="1" x14ac:dyDescent="0.3">
      <c r="A15" s="75"/>
      <c r="B15" s="57" t="s">
        <v>15</v>
      </c>
      <c r="C15" s="65"/>
      <c r="D15" s="58">
        <v>21511670</v>
      </c>
      <c r="E15" s="52"/>
      <c r="F15" s="52"/>
      <c r="G15" s="52"/>
    </row>
  </sheetData>
  <sheetProtection algorithmName="SHA-512" hashValue="bE59jemKY2mTz0bkcPq69Qk4565meX2N0Cn90Vlf/C33QVt2ag3F6PapFGNYBTg62jzqJrKAa0FnBvDjLmCmmg==" saltValue="TuxnCWKoOZg0oDGg7YZZlg==" spinCount="100000" sheet="1" objects="1" scenarios="1"/>
  <mergeCells count="6">
    <mergeCell ref="A12:A15"/>
    <mergeCell ref="E1:G1"/>
    <mergeCell ref="A2:F2"/>
    <mergeCell ref="A3:G3"/>
    <mergeCell ref="A5:G5"/>
    <mergeCell ref="A7:A10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D14A2-4E63-4712-83C1-11123D78D364}">
  <dimension ref="A1:G15"/>
  <sheetViews>
    <sheetView workbookViewId="0">
      <selection activeCell="E14" sqref="E14"/>
    </sheetView>
  </sheetViews>
  <sheetFormatPr defaultRowHeight="15" x14ac:dyDescent="0.25"/>
  <cols>
    <col min="2" max="3" width="30.85546875" customWidth="1"/>
    <col min="4" max="4" width="11.42578125" bestFit="1" customWidth="1"/>
    <col min="5" max="5" width="21" bestFit="1" customWidth="1"/>
    <col min="6" max="6" width="17.85546875" bestFit="1" customWidth="1"/>
    <col min="7" max="7" width="21" bestFit="1" customWidth="1"/>
  </cols>
  <sheetData>
    <row r="1" spans="1:7" x14ac:dyDescent="0.25">
      <c r="E1" s="76" t="s">
        <v>25</v>
      </c>
      <c r="F1" s="76"/>
      <c r="G1" s="76"/>
    </row>
    <row r="2" spans="1:7" x14ac:dyDescent="0.25">
      <c r="A2" s="77" t="s">
        <v>27</v>
      </c>
      <c r="B2" s="78"/>
      <c r="C2" s="78"/>
      <c r="D2" s="78"/>
      <c r="E2" s="78"/>
      <c r="F2" s="78"/>
      <c r="G2" s="67" t="s">
        <v>26</v>
      </c>
    </row>
    <row r="3" spans="1:7" x14ac:dyDescent="0.25">
      <c r="A3" s="79"/>
      <c r="B3" s="80"/>
      <c r="C3" s="80"/>
      <c r="D3" s="80"/>
      <c r="E3" s="80"/>
      <c r="F3" s="80"/>
      <c r="G3" s="80"/>
    </row>
    <row r="5" spans="1:7" ht="15.75" thickBot="1" x14ac:dyDescent="0.3">
      <c r="A5" s="81" t="s">
        <v>32</v>
      </c>
      <c r="B5" s="81"/>
      <c r="C5" s="81"/>
      <c r="D5" s="81"/>
      <c r="E5" s="81"/>
      <c r="F5" s="81"/>
      <c r="G5" s="81"/>
    </row>
    <row r="6" spans="1:7" ht="30" x14ac:dyDescent="0.25">
      <c r="B6" s="34" t="s">
        <v>2</v>
      </c>
      <c r="C6" s="34"/>
      <c r="D6" s="35" t="s">
        <v>10</v>
      </c>
      <c r="E6" s="36" t="s">
        <v>7</v>
      </c>
      <c r="F6" s="37" t="s">
        <v>8</v>
      </c>
      <c r="G6" s="38" t="s">
        <v>9</v>
      </c>
    </row>
    <row r="7" spans="1:7" x14ac:dyDescent="0.25">
      <c r="A7" s="75" t="s">
        <v>0</v>
      </c>
      <c r="B7" s="39" t="s">
        <v>12</v>
      </c>
      <c r="C7" s="39"/>
      <c r="D7" s="40">
        <v>8</v>
      </c>
      <c r="E7" s="24">
        <v>56099813</v>
      </c>
      <c r="F7" s="41">
        <v>1316748</v>
      </c>
      <c r="G7" s="43">
        <v>57416561</v>
      </c>
    </row>
    <row r="8" spans="1:7" x14ac:dyDescent="0.25">
      <c r="A8" s="75"/>
      <c r="B8" s="39" t="s">
        <v>13</v>
      </c>
      <c r="C8" s="39"/>
      <c r="D8" s="40">
        <v>681</v>
      </c>
      <c r="E8" s="24">
        <v>2699328928</v>
      </c>
      <c r="F8" s="41">
        <v>86777233</v>
      </c>
      <c r="G8" s="43">
        <v>2786106161</v>
      </c>
    </row>
    <row r="9" spans="1:7" ht="15.75" thickBot="1" x14ac:dyDescent="0.3">
      <c r="A9" s="75"/>
      <c r="B9" s="44" t="s">
        <v>14</v>
      </c>
      <c r="C9" s="60"/>
      <c r="D9" s="45">
        <v>689</v>
      </c>
      <c r="E9" s="68">
        <v>2755428741</v>
      </c>
      <c r="F9" s="69">
        <v>88093981</v>
      </c>
      <c r="G9" s="70">
        <v>2843522722</v>
      </c>
    </row>
    <row r="10" spans="1:7" ht="15.75" thickBot="1" x14ac:dyDescent="0.3">
      <c r="A10" s="75"/>
      <c r="B10" s="47" t="s">
        <v>11</v>
      </c>
      <c r="C10" s="47"/>
      <c r="D10" s="48">
        <v>6</v>
      </c>
      <c r="E10" s="12">
        <v>1980000</v>
      </c>
      <c r="F10" s="50">
        <v>0</v>
      </c>
      <c r="G10" s="14">
        <v>1980000</v>
      </c>
    </row>
    <row r="11" spans="1:7" ht="15.75" thickBot="1" x14ac:dyDescent="0.3">
      <c r="B11" s="52"/>
      <c r="C11" s="52"/>
      <c r="D11" s="52"/>
      <c r="E11" s="61"/>
      <c r="F11" s="52"/>
      <c r="G11" s="52"/>
    </row>
    <row r="12" spans="1:7" x14ac:dyDescent="0.25">
      <c r="A12" s="75" t="s">
        <v>1</v>
      </c>
      <c r="B12" s="53" t="s">
        <v>4</v>
      </c>
      <c r="C12" s="62"/>
      <c r="D12" s="54" t="s">
        <v>3</v>
      </c>
      <c r="E12" s="61"/>
      <c r="F12" s="52"/>
      <c r="G12" s="52"/>
    </row>
    <row r="13" spans="1:7" x14ac:dyDescent="0.25">
      <c r="A13" s="75"/>
      <c r="B13" s="55" t="s">
        <v>5</v>
      </c>
      <c r="C13" s="63"/>
      <c r="D13" s="43">
        <v>71407293</v>
      </c>
      <c r="E13" s="52"/>
      <c r="F13" s="52"/>
      <c r="G13" s="52"/>
    </row>
    <row r="14" spans="1:7" x14ac:dyDescent="0.25">
      <c r="A14" s="75"/>
      <c r="B14" s="56" t="s">
        <v>6</v>
      </c>
      <c r="C14" s="64"/>
      <c r="D14" s="43">
        <v>15266688</v>
      </c>
      <c r="E14" s="52"/>
      <c r="F14" s="52"/>
      <c r="G14" s="52"/>
    </row>
    <row r="15" spans="1:7" ht="15.75" thickBot="1" x14ac:dyDescent="0.3">
      <c r="A15" s="75"/>
      <c r="B15" s="57" t="s">
        <v>15</v>
      </c>
      <c r="C15" s="65"/>
      <c r="D15" s="58">
        <v>1420000</v>
      </c>
      <c r="E15" s="52"/>
      <c r="F15" s="52"/>
      <c r="G15" s="52"/>
    </row>
  </sheetData>
  <sheetProtection algorithmName="SHA-512" hashValue="rlqqfwW/Z4z3Ns/eqyqP34yntVvh0kwupSFTNbi/StOMRwzeP0j+VhjZ3vYxLjeoi9sZLL5hHctOYJWhIr6TEA==" saltValue="coTf3mTbukhSrWdtS+/24A==" spinCount="100000" sheet="1" objects="1" scenarios="1"/>
  <mergeCells count="6">
    <mergeCell ref="A12:A15"/>
    <mergeCell ref="E1:G1"/>
    <mergeCell ref="A2:F2"/>
    <mergeCell ref="A3:G3"/>
    <mergeCell ref="A5:G5"/>
    <mergeCell ref="A7:A10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17781-614F-4937-868F-FF1AFF2F7FDD}">
  <dimension ref="A1:G15"/>
  <sheetViews>
    <sheetView tabSelected="1" workbookViewId="0">
      <selection activeCell="F14" sqref="F14"/>
    </sheetView>
  </sheetViews>
  <sheetFormatPr defaultRowHeight="15" x14ac:dyDescent="0.25"/>
  <cols>
    <col min="2" max="3" width="30.85546875" customWidth="1"/>
    <col min="4" max="4" width="11.42578125" bestFit="1" customWidth="1"/>
    <col min="5" max="5" width="21" bestFit="1" customWidth="1"/>
    <col min="6" max="6" width="17.85546875" bestFit="1" customWidth="1"/>
    <col min="7" max="7" width="21" bestFit="1" customWidth="1"/>
  </cols>
  <sheetData>
    <row r="1" spans="1:7" x14ac:dyDescent="0.25">
      <c r="E1" s="76" t="s">
        <v>25</v>
      </c>
      <c r="F1" s="76"/>
      <c r="G1" s="76"/>
    </row>
    <row r="2" spans="1:7" x14ac:dyDescent="0.25">
      <c r="A2" s="77" t="s">
        <v>27</v>
      </c>
      <c r="B2" s="78"/>
      <c r="C2" s="78"/>
      <c r="D2" s="78"/>
      <c r="E2" s="78"/>
      <c r="F2" s="78"/>
      <c r="G2" s="67" t="s">
        <v>26</v>
      </c>
    </row>
    <row r="3" spans="1:7" x14ac:dyDescent="0.25">
      <c r="A3" s="79"/>
      <c r="B3" s="80"/>
      <c r="C3" s="80"/>
      <c r="D3" s="80"/>
      <c r="E3" s="80"/>
      <c r="F3" s="80"/>
      <c r="G3" s="80"/>
    </row>
    <row r="5" spans="1:7" ht="15.75" thickBot="1" x14ac:dyDescent="0.3">
      <c r="A5" s="81" t="s">
        <v>33</v>
      </c>
      <c r="B5" s="81"/>
      <c r="C5" s="81"/>
      <c r="D5" s="81"/>
      <c r="E5" s="81"/>
      <c r="F5" s="81"/>
      <c r="G5" s="81"/>
    </row>
    <row r="6" spans="1:7" ht="30" x14ac:dyDescent="0.25">
      <c r="B6" s="34" t="s">
        <v>2</v>
      </c>
      <c r="C6" s="34"/>
      <c r="D6" s="35" t="s">
        <v>10</v>
      </c>
      <c r="E6" s="36" t="s">
        <v>7</v>
      </c>
      <c r="F6" s="37" t="s">
        <v>8</v>
      </c>
      <c r="G6" s="38" t="s">
        <v>9</v>
      </c>
    </row>
    <row r="7" spans="1:7" x14ac:dyDescent="0.25">
      <c r="A7" s="75" t="s">
        <v>0</v>
      </c>
      <c r="B7" s="39" t="s">
        <v>12</v>
      </c>
      <c r="C7" s="39"/>
      <c r="D7" s="40">
        <v>8</v>
      </c>
      <c r="E7" s="24">
        <v>53700001</v>
      </c>
      <c r="F7" s="41">
        <v>1414932</v>
      </c>
      <c r="G7" s="43">
        <v>55114933</v>
      </c>
    </row>
    <row r="8" spans="1:7" x14ac:dyDescent="0.25">
      <c r="A8" s="75"/>
      <c r="B8" s="39" t="s">
        <v>13</v>
      </c>
      <c r="C8" s="39"/>
      <c r="D8" s="40">
        <v>677</v>
      </c>
      <c r="E8" s="24">
        <v>1935120570</v>
      </c>
      <c r="F8" s="41">
        <v>93535978</v>
      </c>
      <c r="G8" s="43">
        <v>2028656548</v>
      </c>
    </row>
    <row r="9" spans="1:7" ht="15.75" thickBot="1" x14ac:dyDescent="0.3">
      <c r="A9" s="75"/>
      <c r="B9" s="44" t="s">
        <v>14</v>
      </c>
      <c r="C9" s="60"/>
      <c r="D9" s="45">
        <v>685</v>
      </c>
      <c r="E9" s="83">
        <v>1988820571</v>
      </c>
      <c r="F9" s="82">
        <v>94950910</v>
      </c>
      <c r="G9" s="70">
        <v>2083771481</v>
      </c>
    </row>
    <row r="10" spans="1:7" ht="15.75" thickBot="1" x14ac:dyDescent="0.3">
      <c r="A10" s="75"/>
      <c r="B10" s="47" t="s">
        <v>11</v>
      </c>
      <c r="C10" s="47"/>
      <c r="D10" s="48">
        <v>6</v>
      </c>
      <c r="E10" s="12">
        <v>1980000</v>
      </c>
      <c r="F10" s="50">
        <v>0</v>
      </c>
      <c r="G10" s="14">
        <v>1980000</v>
      </c>
    </row>
    <row r="11" spans="1:7" ht="15.75" thickBot="1" x14ac:dyDescent="0.3">
      <c r="B11" s="52"/>
      <c r="C11" s="52"/>
      <c r="D11" s="52"/>
      <c r="E11" s="61"/>
      <c r="F11" s="52"/>
      <c r="G11" s="52"/>
    </row>
    <row r="12" spans="1:7" x14ac:dyDescent="0.25">
      <c r="A12" s="75" t="s">
        <v>1</v>
      </c>
      <c r="B12" s="53" t="s">
        <v>4</v>
      </c>
      <c r="C12" s="62"/>
      <c r="D12" s="54" t="s">
        <v>3</v>
      </c>
      <c r="E12" s="61"/>
      <c r="F12" s="52"/>
      <c r="G12" s="52"/>
    </row>
    <row r="13" spans="1:7" x14ac:dyDescent="0.25">
      <c r="A13" s="75"/>
      <c r="B13" s="55" t="s">
        <v>5</v>
      </c>
      <c r="C13" s="63"/>
      <c r="D13" s="43">
        <v>72033489</v>
      </c>
      <c r="E13" s="52"/>
      <c r="F13" s="52"/>
      <c r="G13" s="52"/>
    </row>
    <row r="14" spans="1:7" x14ac:dyDescent="0.25">
      <c r="A14" s="75"/>
      <c r="B14" s="56" t="s">
        <v>6</v>
      </c>
      <c r="C14" s="64"/>
      <c r="D14" s="43">
        <v>21041041</v>
      </c>
      <c r="E14" s="52"/>
      <c r="F14" s="52"/>
      <c r="G14" s="52"/>
    </row>
    <row r="15" spans="1:7" ht="15.75" thickBot="1" x14ac:dyDescent="0.3">
      <c r="A15" s="75"/>
      <c r="B15" s="57" t="s">
        <v>15</v>
      </c>
      <c r="C15" s="65"/>
      <c r="D15" s="58">
        <v>1876380</v>
      </c>
      <c r="E15" s="52"/>
      <c r="F15" s="52"/>
      <c r="G15" s="52"/>
    </row>
  </sheetData>
  <sheetProtection algorithmName="SHA-512" hashValue="swjRlnfKBgMI+cRw1ukug65YVBmYufnFH7c0QNXZhK5Mj1ViTaJ+p1MpzmCtuZ6yd56mVMJg04QLwkedsYhLqQ==" saltValue="pGw3Az2TnJlk689Tusdaqg==" spinCount="100000" sheet="1" objects="1" scenarios="1"/>
  <mergeCells count="6">
    <mergeCell ref="E1:G1"/>
    <mergeCell ref="A2:F2"/>
    <mergeCell ref="A3:G3"/>
    <mergeCell ref="A5:G5"/>
    <mergeCell ref="A7:A10"/>
    <mergeCell ref="A12:A1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3FD44-6345-401C-A276-8A6B23284B12}">
  <dimension ref="A1:F14"/>
  <sheetViews>
    <sheetView workbookViewId="0">
      <selection activeCell="F12" sqref="F12"/>
    </sheetView>
  </sheetViews>
  <sheetFormatPr defaultRowHeight="15" x14ac:dyDescent="0.25"/>
  <cols>
    <col min="2" max="2" width="28.42578125" customWidth="1"/>
    <col min="3" max="3" width="16.7109375" customWidth="1"/>
    <col min="4" max="4" width="24.5703125" customWidth="1"/>
    <col min="5" max="5" width="20.28515625" customWidth="1"/>
    <col min="6" max="6" width="32.5703125" customWidth="1"/>
  </cols>
  <sheetData>
    <row r="1" spans="1:6" x14ac:dyDescent="0.25">
      <c r="A1" s="71" t="s">
        <v>16</v>
      </c>
      <c r="B1" s="71"/>
      <c r="C1" s="71"/>
      <c r="D1" s="71"/>
      <c r="E1" s="71"/>
      <c r="F1" s="71"/>
    </row>
    <row r="2" spans="1:6" x14ac:dyDescent="0.25">
      <c r="A2" s="72" t="s">
        <v>17</v>
      </c>
      <c r="B2" s="73"/>
      <c r="C2" s="73"/>
      <c r="D2" s="73"/>
      <c r="E2" s="73"/>
      <c r="F2" s="73"/>
    </row>
    <row r="4" spans="1:6" ht="15.75" thickBot="1" x14ac:dyDescent="0.3">
      <c r="B4" s="74" t="s">
        <v>19</v>
      </c>
      <c r="C4" s="74"/>
      <c r="D4" s="74"/>
      <c r="E4" s="74"/>
      <c r="F4" s="74"/>
    </row>
    <row r="5" spans="1:6" ht="30" x14ac:dyDescent="0.25">
      <c r="A5" s="75" t="s">
        <v>0</v>
      </c>
      <c r="B5" s="1" t="s">
        <v>2</v>
      </c>
      <c r="C5" s="2" t="s">
        <v>10</v>
      </c>
      <c r="D5" s="26" t="s">
        <v>7</v>
      </c>
      <c r="E5" s="4" t="s">
        <v>8</v>
      </c>
      <c r="F5" s="5" t="s">
        <v>9</v>
      </c>
    </row>
    <row r="6" spans="1:6" x14ac:dyDescent="0.25">
      <c r="A6" s="75"/>
      <c r="B6" s="6" t="s">
        <v>12</v>
      </c>
      <c r="C6" s="23">
        <v>4</v>
      </c>
      <c r="D6" s="27">
        <v>28200000</v>
      </c>
      <c r="E6" s="25">
        <v>987259</v>
      </c>
      <c r="F6" s="7">
        <v>29187259</v>
      </c>
    </row>
    <row r="7" spans="1:6" x14ac:dyDescent="0.25">
      <c r="A7" s="75"/>
      <c r="B7" s="6" t="s">
        <v>13</v>
      </c>
      <c r="C7" s="23">
        <v>555</v>
      </c>
      <c r="D7" s="27">
        <v>1315875008</v>
      </c>
      <c r="E7" s="25">
        <v>59248218</v>
      </c>
      <c r="F7" s="7">
        <v>1375123226</v>
      </c>
    </row>
    <row r="8" spans="1:6" ht="15.75" thickBot="1" x14ac:dyDescent="0.3">
      <c r="A8" s="75"/>
      <c r="B8" s="8" t="s">
        <v>14</v>
      </c>
      <c r="C8" s="9">
        <f>SUM(C6:C7)</f>
        <v>559</v>
      </c>
      <c r="D8" s="33">
        <f>SUM(D6:D7)</f>
        <v>1344075008</v>
      </c>
      <c r="E8" s="31">
        <f>SUM(E6:E7)</f>
        <v>60235477</v>
      </c>
      <c r="F8" s="32">
        <f>+D8+E8</f>
        <v>1404310485</v>
      </c>
    </row>
    <row r="9" spans="1:6" ht="15.75" thickBot="1" x14ac:dyDescent="0.3">
      <c r="A9" s="75"/>
      <c r="B9" s="10" t="s">
        <v>11</v>
      </c>
      <c r="C9" s="11">
        <v>7</v>
      </c>
      <c r="D9" s="28">
        <v>2310000</v>
      </c>
      <c r="E9" s="29">
        <v>0</v>
      </c>
      <c r="F9" s="30">
        <v>2310000</v>
      </c>
    </row>
    <row r="10" spans="1:6" ht="15.75" thickBot="1" x14ac:dyDescent="0.3">
      <c r="B10" s="15"/>
      <c r="C10" s="15"/>
      <c r="D10" s="15"/>
      <c r="E10" s="15"/>
      <c r="F10" s="15"/>
    </row>
    <row r="11" spans="1:6" x14ac:dyDescent="0.25">
      <c r="A11" s="75" t="s">
        <v>1</v>
      </c>
      <c r="B11" s="16" t="s">
        <v>4</v>
      </c>
      <c r="C11" s="17" t="s">
        <v>3</v>
      </c>
      <c r="D11" s="15"/>
      <c r="E11" s="15"/>
      <c r="F11" s="15"/>
    </row>
    <row r="12" spans="1:6" x14ac:dyDescent="0.25">
      <c r="A12" s="75"/>
      <c r="B12" s="18" t="s">
        <v>5</v>
      </c>
      <c r="C12" s="7">
        <v>57241483</v>
      </c>
      <c r="D12" s="15"/>
      <c r="E12" s="15"/>
      <c r="F12" s="15"/>
    </row>
    <row r="13" spans="1:6" x14ac:dyDescent="0.25">
      <c r="A13" s="75"/>
      <c r="B13" s="19" t="s">
        <v>6</v>
      </c>
      <c r="C13" s="7">
        <v>1873994</v>
      </c>
      <c r="D13" s="15"/>
      <c r="E13" s="15"/>
      <c r="F13" s="15"/>
    </row>
    <row r="14" spans="1:6" ht="15.75" thickBot="1" x14ac:dyDescent="0.3">
      <c r="A14" s="75"/>
      <c r="B14" s="20" t="s">
        <v>15</v>
      </c>
      <c r="C14" s="21">
        <v>1120000</v>
      </c>
      <c r="D14" s="15"/>
      <c r="E14" s="15"/>
      <c r="F14" s="15"/>
    </row>
  </sheetData>
  <sheetProtection algorithmName="SHA-512" hashValue="7y9nQwh2I5y5JfmNpMDI0wH3O8JActosfqMuuvCW78aB1rBBJizikLiX9L+x6kbz3nosmjC3IHZGVHnuOlVrgg==" saltValue="hcaBKHdDQ8gMgpS6HnSsJQ==" spinCount="100000" sheet="1" objects="1" scenarios="1"/>
  <mergeCells count="5">
    <mergeCell ref="A1:F1"/>
    <mergeCell ref="A2:F2"/>
    <mergeCell ref="B4:F4"/>
    <mergeCell ref="A5:A9"/>
    <mergeCell ref="A11:A1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51BE70-8BD9-4949-A9E8-B699F02F1213}">
  <dimension ref="A1:F14"/>
  <sheetViews>
    <sheetView zoomScaleNormal="100" workbookViewId="0">
      <selection sqref="A1:XFD1048576"/>
    </sheetView>
  </sheetViews>
  <sheetFormatPr defaultRowHeight="15" x14ac:dyDescent="0.25"/>
  <cols>
    <col min="2" max="2" width="35" customWidth="1"/>
    <col min="3" max="3" width="16.28515625" customWidth="1"/>
    <col min="4" max="4" width="24.5703125" customWidth="1"/>
    <col min="5" max="5" width="21.5703125" customWidth="1"/>
    <col min="6" max="6" width="23.140625" customWidth="1"/>
  </cols>
  <sheetData>
    <row r="1" spans="1:6" x14ac:dyDescent="0.25">
      <c r="A1" s="71" t="s">
        <v>16</v>
      </c>
      <c r="B1" s="71"/>
      <c r="C1" s="71"/>
      <c r="D1" s="71"/>
      <c r="E1" s="71"/>
      <c r="F1" s="71"/>
    </row>
    <row r="2" spans="1:6" ht="15" customHeight="1" x14ac:dyDescent="0.25">
      <c r="A2" s="72" t="s">
        <v>17</v>
      </c>
      <c r="B2" s="73"/>
      <c r="C2" s="73"/>
      <c r="D2" s="73"/>
      <c r="E2" s="73"/>
      <c r="F2" s="73"/>
    </row>
    <row r="4" spans="1:6" ht="15.75" thickBot="1" x14ac:dyDescent="0.3">
      <c r="B4" s="74" t="s">
        <v>20</v>
      </c>
      <c r="C4" s="74"/>
      <c r="D4" s="74"/>
      <c r="E4" s="74"/>
      <c r="F4" s="74"/>
    </row>
    <row r="5" spans="1:6" ht="30" x14ac:dyDescent="0.25">
      <c r="A5" s="75" t="s">
        <v>0</v>
      </c>
      <c r="B5" s="34" t="s">
        <v>2</v>
      </c>
      <c r="C5" s="35" t="s">
        <v>10</v>
      </c>
      <c r="D5" s="36" t="s">
        <v>7</v>
      </c>
      <c r="E5" s="37" t="s">
        <v>8</v>
      </c>
      <c r="F5" s="38" t="s">
        <v>9</v>
      </c>
    </row>
    <row r="6" spans="1:6" x14ac:dyDescent="0.25">
      <c r="A6" s="75"/>
      <c r="B6" s="39" t="s">
        <v>12</v>
      </c>
      <c r="C6" s="40">
        <v>4</v>
      </c>
      <c r="D6" s="41">
        <v>44923103</v>
      </c>
      <c r="E6" s="42">
        <v>1153840</v>
      </c>
      <c r="F6" s="43">
        <v>46076943</v>
      </c>
    </row>
    <row r="7" spans="1:6" x14ac:dyDescent="0.25">
      <c r="A7" s="75"/>
      <c r="B7" s="39" t="s">
        <v>13</v>
      </c>
      <c r="C7" s="40">
        <v>562</v>
      </c>
      <c r="D7" s="41">
        <v>1291369254</v>
      </c>
      <c r="E7" s="41">
        <v>72559189</v>
      </c>
      <c r="F7" s="43">
        <v>1363928443</v>
      </c>
    </row>
    <row r="8" spans="1:6" ht="15.75" thickBot="1" x14ac:dyDescent="0.3">
      <c r="A8" s="75"/>
      <c r="B8" s="44" t="s">
        <v>14</v>
      </c>
      <c r="C8" s="45">
        <v>566</v>
      </c>
      <c r="D8" s="46">
        <v>1336292357</v>
      </c>
      <c r="E8" s="46">
        <v>73713029</v>
      </c>
      <c r="F8" s="46">
        <v>1410005386</v>
      </c>
    </row>
    <row r="9" spans="1:6" ht="15.75" thickBot="1" x14ac:dyDescent="0.3">
      <c r="A9" s="75"/>
      <c r="B9" s="47" t="s">
        <v>11</v>
      </c>
      <c r="C9" s="48">
        <v>7</v>
      </c>
      <c r="D9" s="49">
        <v>2310000</v>
      </c>
      <c r="E9" s="50">
        <v>0</v>
      </c>
      <c r="F9" s="51">
        <v>2310000</v>
      </c>
    </row>
    <row r="10" spans="1:6" ht="15.75" thickBot="1" x14ac:dyDescent="0.3">
      <c r="B10" s="52"/>
      <c r="C10" s="52"/>
      <c r="D10" s="52"/>
      <c r="E10" s="52"/>
      <c r="F10" s="52"/>
    </row>
    <row r="11" spans="1:6" x14ac:dyDescent="0.25">
      <c r="A11" s="75" t="s">
        <v>1</v>
      </c>
      <c r="B11" s="53" t="s">
        <v>4</v>
      </c>
      <c r="C11" s="54" t="s">
        <v>3</v>
      </c>
      <c r="D11" s="52"/>
      <c r="E11" s="52"/>
      <c r="F11" s="52"/>
    </row>
    <row r="12" spans="1:6" x14ac:dyDescent="0.25">
      <c r="A12" s="75"/>
      <c r="B12" s="55" t="s">
        <v>5</v>
      </c>
      <c r="C12" s="43">
        <v>51353363</v>
      </c>
      <c r="D12" s="52"/>
      <c r="E12" s="52"/>
      <c r="F12" s="52"/>
    </row>
    <row r="13" spans="1:6" x14ac:dyDescent="0.25">
      <c r="A13" s="75"/>
      <c r="B13" s="56" t="s">
        <v>6</v>
      </c>
      <c r="C13" s="43">
        <v>5907688</v>
      </c>
      <c r="D13" s="52"/>
      <c r="E13" s="52"/>
      <c r="F13" s="52"/>
    </row>
    <row r="14" spans="1:6" ht="15.75" thickBot="1" x14ac:dyDescent="0.3">
      <c r="A14" s="75"/>
      <c r="B14" s="57" t="s">
        <v>15</v>
      </c>
      <c r="C14" s="58">
        <v>16451978</v>
      </c>
      <c r="D14" s="52"/>
      <c r="E14" s="52"/>
      <c r="F14" s="52"/>
    </row>
  </sheetData>
  <sheetProtection algorithmName="SHA-512" hashValue="SlU9zkjV+IvB2A+X4cy+/pjbUHpRBo0y+gPbYt/a3TuOYYNpvcg1rmmETk/CcGp2IjFi4QpbxkXaXfaKUhUrQQ==" saltValue="w/LZO0CzCkFaSzonZXK4Rg==" spinCount="100000" sheet="1" objects="1" scenarios="1"/>
  <mergeCells count="5">
    <mergeCell ref="A1:F1"/>
    <mergeCell ref="A2:F2"/>
    <mergeCell ref="A5:A9"/>
    <mergeCell ref="A11:A14"/>
    <mergeCell ref="B4:F4"/>
  </mergeCells>
  <pageMargins left="0.7" right="0.7" top="0.75" bottom="0.75" header="0.3" footer="0.3"/>
  <pageSetup paperSize="9" scale="9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7A46A-1CBB-4602-B2AA-8094CCE0F995}">
  <dimension ref="A1:F14"/>
  <sheetViews>
    <sheetView workbookViewId="0">
      <selection activeCell="D8" sqref="D8"/>
    </sheetView>
  </sheetViews>
  <sheetFormatPr defaultRowHeight="15" x14ac:dyDescent="0.25"/>
  <cols>
    <col min="2" max="2" width="35" customWidth="1"/>
    <col min="3" max="3" width="16.28515625" customWidth="1"/>
    <col min="4" max="4" width="24.5703125" customWidth="1"/>
    <col min="5" max="5" width="21.5703125" customWidth="1"/>
    <col min="6" max="6" width="23.140625" customWidth="1"/>
  </cols>
  <sheetData>
    <row r="1" spans="1:6" x14ac:dyDescent="0.25">
      <c r="A1" s="71" t="s">
        <v>16</v>
      </c>
      <c r="B1" s="71"/>
      <c r="C1" s="71"/>
      <c r="D1" s="71"/>
      <c r="E1" s="71"/>
      <c r="F1" s="71"/>
    </row>
    <row r="2" spans="1:6" ht="15" customHeight="1" x14ac:dyDescent="0.25">
      <c r="A2" s="72" t="s">
        <v>17</v>
      </c>
      <c r="B2" s="73"/>
      <c r="C2" s="73"/>
      <c r="D2" s="73"/>
      <c r="E2" s="73"/>
      <c r="F2" s="73"/>
    </row>
    <row r="4" spans="1:6" ht="15.75" thickBot="1" x14ac:dyDescent="0.3">
      <c r="B4" s="74" t="s">
        <v>21</v>
      </c>
      <c r="C4" s="74"/>
      <c r="D4" s="74"/>
      <c r="E4" s="74"/>
      <c r="F4" s="74"/>
    </row>
    <row r="5" spans="1:6" ht="30" x14ac:dyDescent="0.25">
      <c r="A5" s="75" t="s">
        <v>0</v>
      </c>
      <c r="B5" s="34" t="s">
        <v>2</v>
      </c>
      <c r="C5" s="35" t="s">
        <v>10</v>
      </c>
      <c r="D5" s="36" t="s">
        <v>7</v>
      </c>
      <c r="E5" s="37" t="s">
        <v>8</v>
      </c>
      <c r="F5" s="38" t="s">
        <v>9</v>
      </c>
    </row>
    <row r="6" spans="1:6" x14ac:dyDescent="0.25">
      <c r="A6" s="75"/>
      <c r="B6" s="39" t="s">
        <v>12</v>
      </c>
      <c r="C6" s="40">
        <v>4</v>
      </c>
      <c r="D6" s="41">
        <v>40450001</v>
      </c>
      <c r="E6" s="42">
        <v>788660</v>
      </c>
      <c r="F6" s="43">
        <v>41238661</v>
      </c>
    </row>
    <row r="7" spans="1:6" x14ac:dyDescent="0.25">
      <c r="A7" s="75"/>
      <c r="B7" s="39" t="s">
        <v>13</v>
      </c>
      <c r="C7" s="23">
        <v>576</v>
      </c>
      <c r="D7" s="41">
        <v>1959834362</v>
      </c>
      <c r="E7" s="41">
        <v>59014057</v>
      </c>
      <c r="F7" s="43">
        <v>2018848419</v>
      </c>
    </row>
    <row r="8" spans="1:6" ht="15.75" thickBot="1" x14ac:dyDescent="0.3">
      <c r="A8" s="75"/>
      <c r="B8" s="44" t="s">
        <v>14</v>
      </c>
      <c r="C8" s="9">
        <f>SUM(C6:C7)</f>
        <v>580</v>
      </c>
      <c r="D8" s="46">
        <v>2000284363</v>
      </c>
      <c r="E8" s="46">
        <v>59802717</v>
      </c>
      <c r="F8" s="59">
        <v>2060087080</v>
      </c>
    </row>
    <row r="9" spans="1:6" ht="15.75" thickBot="1" x14ac:dyDescent="0.3">
      <c r="A9" s="75"/>
      <c r="B9" s="47" t="s">
        <v>11</v>
      </c>
      <c r="C9" s="48">
        <v>7</v>
      </c>
      <c r="D9" s="49">
        <v>2310000</v>
      </c>
      <c r="E9" s="50">
        <v>0</v>
      </c>
      <c r="F9" s="51">
        <v>2310000</v>
      </c>
    </row>
    <row r="10" spans="1:6" ht="15.75" thickBot="1" x14ac:dyDescent="0.3">
      <c r="B10" s="52"/>
      <c r="C10" s="52"/>
      <c r="D10" s="52"/>
      <c r="E10" s="52"/>
      <c r="F10" s="52"/>
    </row>
    <row r="11" spans="1:6" x14ac:dyDescent="0.25">
      <c r="A11" s="75" t="s">
        <v>1</v>
      </c>
      <c r="B11" s="53" t="s">
        <v>4</v>
      </c>
      <c r="C11" s="54" t="s">
        <v>3</v>
      </c>
      <c r="D11" s="52"/>
      <c r="E11" s="52"/>
      <c r="F11" s="52"/>
    </row>
    <row r="12" spans="1:6" x14ac:dyDescent="0.25">
      <c r="A12" s="75"/>
      <c r="B12" s="55" t="s">
        <v>5</v>
      </c>
      <c r="C12" s="7">
        <v>54217977</v>
      </c>
      <c r="D12" s="52"/>
      <c r="E12" s="52"/>
      <c r="F12" s="52"/>
    </row>
    <row r="13" spans="1:6" x14ac:dyDescent="0.25">
      <c r="A13" s="75"/>
      <c r="B13" s="56" t="s">
        <v>6</v>
      </c>
      <c r="C13" s="7">
        <v>3719860</v>
      </c>
      <c r="D13" s="52"/>
      <c r="E13" s="52"/>
      <c r="F13" s="52"/>
    </row>
    <row r="14" spans="1:6" ht="15.75" thickBot="1" x14ac:dyDescent="0.3">
      <c r="A14" s="75"/>
      <c r="B14" s="57" t="s">
        <v>15</v>
      </c>
      <c r="C14" s="21">
        <v>1864880</v>
      </c>
      <c r="D14" s="52"/>
      <c r="E14" s="52"/>
      <c r="F14" s="52"/>
    </row>
  </sheetData>
  <sheetProtection algorithmName="SHA-512" hashValue="IVBA+7SfzMTHwy0tiu+aSy6T/wdBs6srHdC/Dva1no7bLGvYVBG5AOQHs+gzJaMfJoiAy3xUZx6GseQ5Ub4sYg==" saltValue="YPDUMJpStTY/K0uq03mt7A==" spinCount="100000" sheet="1" objects="1" scenarios="1"/>
  <mergeCells count="5">
    <mergeCell ref="A1:F1"/>
    <mergeCell ref="A2:F2"/>
    <mergeCell ref="B4:F4"/>
    <mergeCell ref="A5:A9"/>
    <mergeCell ref="A11:A1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F8E86-CA6E-48E9-AE8F-AEED1CDB6600}">
  <dimension ref="A1:F14"/>
  <sheetViews>
    <sheetView workbookViewId="0">
      <selection sqref="A1:XFD1048576"/>
    </sheetView>
  </sheetViews>
  <sheetFormatPr defaultRowHeight="15" x14ac:dyDescent="0.25"/>
  <cols>
    <col min="2" max="2" width="31.42578125" bestFit="1" customWidth="1"/>
    <col min="3" max="3" width="12.7109375" customWidth="1"/>
    <col min="4" max="4" width="21" bestFit="1" customWidth="1"/>
    <col min="5" max="5" width="17.85546875" bestFit="1" customWidth="1"/>
    <col min="6" max="6" width="21" bestFit="1" customWidth="1"/>
  </cols>
  <sheetData>
    <row r="1" spans="1:6" x14ac:dyDescent="0.25">
      <c r="A1" s="71" t="s">
        <v>16</v>
      </c>
      <c r="B1" s="71"/>
      <c r="C1" s="71"/>
      <c r="D1" s="71"/>
      <c r="E1" s="71"/>
      <c r="F1" s="71"/>
    </row>
    <row r="2" spans="1:6" x14ac:dyDescent="0.25">
      <c r="A2" s="72" t="s">
        <v>17</v>
      </c>
      <c r="B2" s="73"/>
      <c r="C2" s="73"/>
      <c r="D2" s="73"/>
      <c r="E2" s="73"/>
      <c r="F2" s="73"/>
    </row>
    <row r="4" spans="1:6" ht="15.75" thickBot="1" x14ac:dyDescent="0.3">
      <c r="B4" s="74" t="s">
        <v>22</v>
      </c>
      <c r="C4" s="74"/>
      <c r="D4" s="74"/>
      <c r="E4" s="74"/>
      <c r="F4" s="74"/>
    </row>
    <row r="5" spans="1:6" ht="30" x14ac:dyDescent="0.25">
      <c r="A5" s="75" t="s">
        <v>0</v>
      </c>
      <c r="B5" s="34" t="s">
        <v>2</v>
      </c>
      <c r="C5" s="35" t="s">
        <v>10</v>
      </c>
      <c r="D5" s="36" t="s">
        <v>7</v>
      </c>
      <c r="E5" s="37" t="s">
        <v>8</v>
      </c>
      <c r="F5" s="38" t="s">
        <v>9</v>
      </c>
    </row>
    <row r="6" spans="1:6" x14ac:dyDescent="0.25">
      <c r="A6" s="75"/>
      <c r="B6" s="39" t="s">
        <v>12</v>
      </c>
      <c r="C6" s="40">
        <v>4</v>
      </c>
      <c r="D6" s="41">
        <v>30496072</v>
      </c>
      <c r="E6" s="42">
        <v>926049</v>
      </c>
      <c r="F6" s="43">
        <v>31422121</v>
      </c>
    </row>
    <row r="7" spans="1:6" x14ac:dyDescent="0.25">
      <c r="A7" s="75"/>
      <c r="B7" s="39" t="s">
        <v>13</v>
      </c>
      <c r="C7" s="23">
        <v>576</v>
      </c>
      <c r="D7" s="41">
        <v>1407270553</v>
      </c>
      <c r="E7" s="41">
        <v>90425486</v>
      </c>
      <c r="F7" s="43">
        <v>1497696039</v>
      </c>
    </row>
    <row r="8" spans="1:6" ht="15.75" thickBot="1" x14ac:dyDescent="0.3">
      <c r="A8" s="75"/>
      <c r="B8" s="44" t="s">
        <v>14</v>
      </c>
      <c r="C8" s="9">
        <v>580</v>
      </c>
      <c r="D8" s="46">
        <v>1437766625</v>
      </c>
      <c r="E8" s="46">
        <v>91351535</v>
      </c>
      <c r="F8" s="59">
        <v>1529118160</v>
      </c>
    </row>
    <row r="9" spans="1:6" ht="15.75" thickBot="1" x14ac:dyDescent="0.3">
      <c r="A9" s="75"/>
      <c r="B9" s="47" t="s">
        <v>11</v>
      </c>
      <c r="C9" s="48">
        <v>7</v>
      </c>
      <c r="D9" s="49">
        <v>2310000</v>
      </c>
      <c r="E9" s="50">
        <v>0</v>
      </c>
      <c r="F9" s="51">
        <v>2310000</v>
      </c>
    </row>
    <row r="10" spans="1:6" ht="15.75" thickBot="1" x14ac:dyDescent="0.3">
      <c r="B10" s="52"/>
      <c r="C10" s="52"/>
      <c r="D10" s="52"/>
      <c r="E10" s="52"/>
      <c r="F10" s="52"/>
    </row>
    <row r="11" spans="1:6" x14ac:dyDescent="0.25">
      <c r="A11" s="75" t="s">
        <v>1</v>
      </c>
      <c r="B11" s="53" t="s">
        <v>4</v>
      </c>
      <c r="C11" s="54" t="s">
        <v>3</v>
      </c>
      <c r="D11" s="52"/>
      <c r="E11" s="52"/>
      <c r="F11" s="52"/>
    </row>
    <row r="12" spans="1:6" x14ac:dyDescent="0.25">
      <c r="A12" s="75"/>
      <c r="B12" s="55" t="s">
        <v>5</v>
      </c>
      <c r="C12" s="7">
        <v>86309046</v>
      </c>
      <c r="D12" s="52"/>
      <c r="E12" s="52"/>
      <c r="F12" s="52"/>
    </row>
    <row r="13" spans="1:6" x14ac:dyDescent="0.25">
      <c r="A13" s="75"/>
      <c r="B13" s="56" t="s">
        <v>6</v>
      </c>
      <c r="C13" s="7">
        <v>2862489</v>
      </c>
      <c r="D13" s="52"/>
      <c r="E13" s="52"/>
      <c r="F13" s="52"/>
    </row>
    <row r="14" spans="1:6" ht="15.75" thickBot="1" x14ac:dyDescent="0.3">
      <c r="A14" s="75"/>
      <c r="B14" s="57" t="s">
        <v>15</v>
      </c>
      <c r="C14" s="21">
        <v>2180000</v>
      </c>
      <c r="D14" s="52"/>
      <c r="E14" s="52"/>
      <c r="F14" s="52"/>
    </row>
  </sheetData>
  <sheetProtection algorithmName="SHA-512" hashValue="ItaUf0OxI7pJBf+1SAaLJ+UAeqyJqJRySPtD8TLwRxXwVtj+s7b0ZBkmWgHDgQ4H8PCrASwXvnlJzHHf0mctdw==" saltValue="l896hTWw59m1IxzyBXwftw==" spinCount="100000" sheet="1" objects="1" scenarios="1"/>
  <mergeCells count="5">
    <mergeCell ref="A1:F1"/>
    <mergeCell ref="A2:F2"/>
    <mergeCell ref="B4:F4"/>
    <mergeCell ref="A5:A9"/>
    <mergeCell ref="A11:A1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60FD0-8FC4-4835-AD4F-7FC00F009604}">
  <dimension ref="A1:F14"/>
  <sheetViews>
    <sheetView workbookViewId="0">
      <selection activeCell="E3" sqref="E3"/>
    </sheetView>
  </sheetViews>
  <sheetFormatPr defaultRowHeight="15" x14ac:dyDescent="0.25"/>
  <cols>
    <col min="2" max="2" width="31.42578125" bestFit="1" customWidth="1"/>
    <col min="3" max="3" width="12.7109375" customWidth="1"/>
    <col min="4" max="4" width="21" bestFit="1" customWidth="1"/>
    <col min="5" max="5" width="17.85546875" bestFit="1" customWidth="1"/>
    <col min="6" max="6" width="21" bestFit="1" customWidth="1"/>
  </cols>
  <sheetData>
    <row r="1" spans="1:6" x14ac:dyDescent="0.25">
      <c r="A1" s="71" t="s">
        <v>16</v>
      </c>
      <c r="B1" s="71"/>
      <c r="C1" s="71"/>
      <c r="D1" s="71"/>
      <c r="E1" s="71"/>
      <c r="F1" s="71"/>
    </row>
    <row r="2" spans="1:6" x14ac:dyDescent="0.25">
      <c r="A2" s="72" t="s">
        <v>17</v>
      </c>
      <c r="B2" s="73"/>
      <c r="C2" s="73"/>
      <c r="D2" s="73"/>
      <c r="E2" s="73"/>
      <c r="F2" s="73"/>
    </row>
    <row r="4" spans="1:6" ht="15.75" thickBot="1" x14ac:dyDescent="0.3">
      <c r="B4" s="74" t="s">
        <v>23</v>
      </c>
      <c r="C4" s="74"/>
      <c r="D4" s="74"/>
      <c r="E4" s="74"/>
      <c r="F4" s="74"/>
    </row>
    <row r="5" spans="1:6" ht="30" x14ac:dyDescent="0.25">
      <c r="A5" s="75" t="s">
        <v>0</v>
      </c>
      <c r="B5" s="34" t="s">
        <v>2</v>
      </c>
      <c r="C5" s="35" t="s">
        <v>10</v>
      </c>
      <c r="D5" s="36" t="s">
        <v>7</v>
      </c>
      <c r="E5" s="37" t="s">
        <v>8</v>
      </c>
      <c r="F5" s="38" t="s">
        <v>9</v>
      </c>
    </row>
    <row r="6" spans="1:6" x14ac:dyDescent="0.25">
      <c r="A6" s="75"/>
      <c r="B6" s="39" t="s">
        <v>12</v>
      </c>
      <c r="C6" s="40">
        <v>4</v>
      </c>
      <c r="D6" s="41">
        <v>21720689</v>
      </c>
      <c r="E6" s="42">
        <v>743325</v>
      </c>
      <c r="F6" s="43">
        <v>22464014</v>
      </c>
    </row>
    <row r="7" spans="1:6" x14ac:dyDescent="0.25">
      <c r="A7" s="75"/>
      <c r="B7" s="39" t="s">
        <v>13</v>
      </c>
      <c r="C7" s="23">
        <v>590</v>
      </c>
      <c r="D7" s="41">
        <v>1400478313</v>
      </c>
      <c r="E7" s="41">
        <v>81793245</v>
      </c>
      <c r="F7" s="43">
        <v>1482271558</v>
      </c>
    </row>
    <row r="8" spans="1:6" ht="15.75" thickBot="1" x14ac:dyDescent="0.3">
      <c r="A8" s="75"/>
      <c r="B8" s="44" t="s">
        <v>14</v>
      </c>
      <c r="C8" s="9">
        <v>594</v>
      </c>
      <c r="D8" s="46">
        <v>1422199002</v>
      </c>
      <c r="E8" s="46">
        <v>82536570</v>
      </c>
      <c r="F8" s="59">
        <v>1504735572</v>
      </c>
    </row>
    <row r="9" spans="1:6" ht="15.75" thickBot="1" x14ac:dyDescent="0.3">
      <c r="A9" s="75"/>
      <c r="B9" s="47" t="s">
        <v>11</v>
      </c>
      <c r="C9" s="48">
        <v>7</v>
      </c>
      <c r="D9" s="49">
        <v>2310000</v>
      </c>
      <c r="E9" s="50">
        <v>0</v>
      </c>
      <c r="F9" s="51">
        <v>2310000</v>
      </c>
    </row>
    <row r="10" spans="1:6" ht="15.75" thickBot="1" x14ac:dyDescent="0.3">
      <c r="B10" s="52"/>
      <c r="C10" s="52"/>
      <c r="D10" s="52"/>
      <c r="E10" s="52"/>
      <c r="F10" s="52"/>
    </row>
    <row r="11" spans="1:6" x14ac:dyDescent="0.25">
      <c r="A11" s="75" t="s">
        <v>1</v>
      </c>
      <c r="B11" s="53" t="s">
        <v>4</v>
      </c>
      <c r="C11" s="54" t="s">
        <v>3</v>
      </c>
      <c r="D11" s="52"/>
      <c r="E11" s="52"/>
      <c r="F11" s="52"/>
    </row>
    <row r="12" spans="1:6" x14ac:dyDescent="0.25">
      <c r="A12" s="75"/>
      <c r="B12" s="55" t="s">
        <v>5</v>
      </c>
      <c r="C12" s="7">
        <v>76611060</v>
      </c>
      <c r="D12" s="52"/>
      <c r="E12" s="52"/>
      <c r="F12" s="52"/>
    </row>
    <row r="13" spans="1:6" x14ac:dyDescent="0.25">
      <c r="A13" s="75"/>
      <c r="B13" s="56" t="s">
        <v>6</v>
      </c>
      <c r="C13" s="7">
        <v>4647310</v>
      </c>
      <c r="D13" s="52"/>
      <c r="E13" s="52"/>
      <c r="F13" s="52"/>
    </row>
    <row r="14" spans="1:6" ht="15.75" thickBot="1" x14ac:dyDescent="0.3">
      <c r="A14" s="75"/>
      <c r="B14" s="57" t="s">
        <v>15</v>
      </c>
      <c r="C14" s="21">
        <v>1278200</v>
      </c>
      <c r="D14" s="52"/>
      <c r="E14" s="52"/>
      <c r="F14" s="52"/>
    </row>
  </sheetData>
  <sheetProtection algorithmName="SHA-512" hashValue="GYCCPKzIjXqvLhpcsQ5uie9VUJ+PwLCEbDEGbWnMZRAyHeNVxx/eMCfHXmpH55j1644rFSzgAIX6bcUDF74PIA==" saltValue="gogrbjzH8vml2uFQuF7yaQ==" spinCount="100000" sheet="1" objects="1" scenarios="1"/>
  <mergeCells count="5">
    <mergeCell ref="A1:F1"/>
    <mergeCell ref="A2:F2"/>
    <mergeCell ref="B4:F4"/>
    <mergeCell ref="A5:A9"/>
    <mergeCell ref="A11:A1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6D098-0292-4E41-A0EE-A921599ACD10}">
  <sheetPr>
    <pageSetUpPr fitToPage="1"/>
  </sheetPr>
  <dimension ref="A1:G15"/>
  <sheetViews>
    <sheetView workbookViewId="0">
      <selection activeCell="E7" sqref="E7"/>
    </sheetView>
  </sheetViews>
  <sheetFormatPr defaultRowHeight="15" x14ac:dyDescent="0.25"/>
  <cols>
    <col min="2" max="3" width="30.85546875" customWidth="1"/>
    <col min="4" max="4" width="11.42578125" bestFit="1" customWidth="1"/>
    <col min="5" max="5" width="21" bestFit="1" customWidth="1"/>
    <col min="6" max="6" width="17.85546875" bestFit="1" customWidth="1"/>
    <col min="7" max="7" width="21" bestFit="1" customWidth="1"/>
  </cols>
  <sheetData>
    <row r="1" spans="1:7" x14ac:dyDescent="0.25">
      <c r="E1" s="76" t="s">
        <v>25</v>
      </c>
      <c r="F1" s="76"/>
      <c r="G1" s="76"/>
    </row>
    <row r="2" spans="1:7" x14ac:dyDescent="0.25">
      <c r="A2" s="77" t="s">
        <v>27</v>
      </c>
      <c r="B2" s="78"/>
      <c r="C2" s="78"/>
      <c r="D2" s="78"/>
      <c r="E2" s="78"/>
      <c r="F2" s="78"/>
      <c r="G2" s="67" t="s">
        <v>26</v>
      </c>
    </row>
    <row r="3" spans="1:7" x14ac:dyDescent="0.25">
      <c r="A3" s="79"/>
      <c r="B3" s="80"/>
      <c r="C3" s="80"/>
      <c r="D3" s="80"/>
      <c r="E3" s="80"/>
      <c r="F3" s="80"/>
      <c r="G3" s="80"/>
    </row>
    <row r="5" spans="1:7" ht="15.75" thickBot="1" x14ac:dyDescent="0.3">
      <c r="A5" s="81" t="s">
        <v>24</v>
      </c>
      <c r="B5" s="81"/>
      <c r="C5" s="81"/>
      <c r="D5" s="81"/>
      <c r="E5" s="81"/>
      <c r="F5" s="81"/>
      <c r="G5" s="81"/>
    </row>
    <row r="6" spans="1:7" ht="30" x14ac:dyDescent="0.25">
      <c r="B6" s="34" t="s">
        <v>2</v>
      </c>
      <c r="C6" s="34"/>
      <c r="D6" s="35" t="s">
        <v>10</v>
      </c>
      <c r="E6" s="36" t="s">
        <v>7</v>
      </c>
      <c r="F6" s="37" t="s">
        <v>8</v>
      </c>
      <c r="G6" s="38" t="s">
        <v>9</v>
      </c>
    </row>
    <row r="7" spans="1:7" x14ac:dyDescent="0.25">
      <c r="A7" s="75" t="s">
        <v>0</v>
      </c>
      <c r="B7" s="39" t="s">
        <v>12</v>
      </c>
      <c r="C7" s="39"/>
      <c r="D7" s="40">
        <v>7</v>
      </c>
      <c r="E7" s="41">
        <v>44500000</v>
      </c>
      <c r="F7" s="41">
        <v>1341901</v>
      </c>
      <c r="G7" s="43">
        <v>45841901</v>
      </c>
    </row>
    <row r="8" spans="1:7" x14ac:dyDescent="0.25">
      <c r="A8" s="75"/>
      <c r="B8" s="39" t="s">
        <v>13</v>
      </c>
      <c r="C8" s="39"/>
      <c r="D8" s="40">
        <v>602</v>
      </c>
      <c r="E8" s="41">
        <v>1512272458</v>
      </c>
      <c r="F8" s="41">
        <v>71263511</v>
      </c>
      <c r="G8" s="43">
        <v>1583535969</v>
      </c>
    </row>
    <row r="9" spans="1:7" ht="15.75" thickBot="1" x14ac:dyDescent="0.3">
      <c r="A9" s="75"/>
      <c r="B9" s="44" t="s">
        <v>14</v>
      </c>
      <c r="C9" s="60"/>
      <c r="D9" s="45">
        <v>609</v>
      </c>
      <c r="E9" s="66">
        <v>1556772458</v>
      </c>
      <c r="F9" s="66">
        <v>72605412</v>
      </c>
      <c r="G9" s="66">
        <v>1629377870</v>
      </c>
    </row>
    <row r="10" spans="1:7" ht="15.75" thickBot="1" x14ac:dyDescent="0.3">
      <c r="A10" s="75"/>
      <c r="B10" s="47" t="s">
        <v>11</v>
      </c>
      <c r="C10" s="47"/>
      <c r="D10" s="48">
        <v>7</v>
      </c>
      <c r="E10" s="49">
        <v>2310000</v>
      </c>
      <c r="F10" s="50">
        <v>0</v>
      </c>
      <c r="G10" s="51">
        <v>2310000</v>
      </c>
    </row>
    <row r="11" spans="1:7" ht="15.75" thickBot="1" x14ac:dyDescent="0.3">
      <c r="B11" s="52"/>
      <c r="C11" s="52"/>
      <c r="D11" s="52"/>
      <c r="E11" s="61"/>
      <c r="F11" s="52"/>
      <c r="G11" s="52"/>
    </row>
    <row r="12" spans="1:7" x14ac:dyDescent="0.25">
      <c r="A12" s="75" t="s">
        <v>1</v>
      </c>
      <c r="B12" s="53" t="s">
        <v>4</v>
      </c>
      <c r="C12" s="62"/>
      <c r="D12" s="54" t="s">
        <v>3</v>
      </c>
      <c r="E12" s="61"/>
      <c r="F12" s="52"/>
      <c r="G12" s="52"/>
    </row>
    <row r="13" spans="1:7" x14ac:dyDescent="0.25">
      <c r="A13" s="75"/>
      <c r="B13" s="55" t="s">
        <v>5</v>
      </c>
      <c r="C13" s="63"/>
      <c r="D13" s="43">
        <v>44217641</v>
      </c>
      <c r="E13" s="52"/>
      <c r="F13" s="52"/>
      <c r="G13" s="52"/>
    </row>
    <row r="14" spans="1:7" x14ac:dyDescent="0.25">
      <c r="A14" s="75"/>
      <c r="B14" s="56" t="s">
        <v>6</v>
      </c>
      <c r="C14" s="64"/>
      <c r="D14" s="43">
        <v>9117271</v>
      </c>
      <c r="E14" s="52"/>
      <c r="F14" s="52"/>
      <c r="G14" s="52"/>
    </row>
    <row r="15" spans="1:7" ht="15.75" thickBot="1" x14ac:dyDescent="0.3">
      <c r="A15" s="75"/>
      <c r="B15" s="57" t="s">
        <v>15</v>
      </c>
      <c r="C15" s="65"/>
      <c r="D15" s="58">
        <v>19270500</v>
      </c>
      <c r="E15" s="52"/>
      <c r="F15" s="52"/>
      <c r="G15" s="52"/>
    </row>
  </sheetData>
  <sheetProtection algorithmName="SHA-512" hashValue="nliVQyktsggNLo51H7ANUDp2SaJST8FBETgPjKmUjgzANIlHHHW7lGKnx1lxv3JZsbx8Dm9sGVIF/dqVRILACg==" saltValue="FsVDDj0hHt25FlTPaH8BiQ==" spinCount="100000" sheet="1" objects="1" scenarios="1"/>
  <mergeCells count="6">
    <mergeCell ref="E1:G1"/>
    <mergeCell ref="A7:A10"/>
    <mergeCell ref="A12:A15"/>
    <mergeCell ref="A2:F2"/>
    <mergeCell ref="A3:G3"/>
    <mergeCell ref="A5:G5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4DECD-C35C-4E86-B852-B9CF9E763168}">
  <dimension ref="A1:G15"/>
  <sheetViews>
    <sheetView workbookViewId="0">
      <selection sqref="A1:XFD1048576"/>
    </sheetView>
  </sheetViews>
  <sheetFormatPr defaultRowHeight="15" x14ac:dyDescent="0.25"/>
  <cols>
    <col min="2" max="3" width="30.85546875" customWidth="1"/>
    <col min="4" max="4" width="11.42578125" bestFit="1" customWidth="1"/>
    <col min="5" max="5" width="21" bestFit="1" customWidth="1"/>
    <col min="6" max="6" width="17.85546875" bestFit="1" customWidth="1"/>
    <col min="7" max="7" width="21" bestFit="1" customWidth="1"/>
  </cols>
  <sheetData>
    <row r="1" spans="1:7" x14ac:dyDescent="0.25">
      <c r="E1" s="76" t="s">
        <v>25</v>
      </c>
      <c r="F1" s="76"/>
      <c r="G1" s="76"/>
    </row>
    <row r="2" spans="1:7" x14ac:dyDescent="0.25">
      <c r="A2" s="77" t="s">
        <v>27</v>
      </c>
      <c r="B2" s="78"/>
      <c r="C2" s="78"/>
      <c r="D2" s="78"/>
      <c r="E2" s="78"/>
      <c r="F2" s="78"/>
      <c r="G2" s="67" t="s">
        <v>26</v>
      </c>
    </row>
    <row r="3" spans="1:7" x14ac:dyDescent="0.25">
      <c r="A3" s="79"/>
      <c r="B3" s="80"/>
      <c r="C3" s="80"/>
      <c r="D3" s="80"/>
      <c r="E3" s="80"/>
      <c r="F3" s="80"/>
      <c r="G3" s="80"/>
    </row>
    <row r="5" spans="1:7" ht="15.75" thickBot="1" x14ac:dyDescent="0.3">
      <c r="A5" s="81" t="s">
        <v>28</v>
      </c>
      <c r="B5" s="81"/>
      <c r="C5" s="81"/>
      <c r="D5" s="81"/>
      <c r="E5" s="81"/>
      <c r="F5" s="81"/>
      <c r="G5" s="81"/>
    </row>
    <row r="6" spans="1:7" ht="30" x14ac:dyDescent="0.25">
      <c r="B6" s="34" t="s">
        <v>2</v>
      </c>
      <c r="C6" s="34"/>
      <c r="D6" s="35" t="s">
        <v>10</v>
      </c>
      <c r="E6" s="36" t="s">
        <v>7</v>
      </c>
      <c r="F6" s="37" t="s">
        <v>8</v>
      </c>
      <c r="G6" s="38" t="s">
        <v>9</v>
      </c>
    </row>
    <row r="7" spans="1:7" x14ac:dyDescent="0.25">
      <c r="A7" s="75" t="s">
        <v>0</v>
      </c>
      <c r="B7" s="39" t="s">
        <v>12</v>
      </c>
      <c r="C7" s="39"/>
      <c r="D7" s="40">
        <v>7</v>
      </c>
      <c r="E7" s="24">
        <v>46500000</v>
      </c>
      <c r="F7" s="41">
        <v>1718079</v>
      </c>
      <c r="G7" s="43">
        <v>51598079</v>
      </c>
    </row>
    <row r="8" spans="1:7" x14ac:dyDescent="0.25">
      <c r="A8" s="75"/>
      <c r="B8" s="39" t="s">
        <v>13</v>
      </c>
      <c r="C8" s="39"/>
      <c r="D8" s="40">
        <v>631</v>
      </c>
      <c r="E8" s="24">
        <v>2273259499</v>
      </c>
      <c r="F8" s="41">
        <v>63832139</v>
      </c>
      <c r="G8" s="43">
        <v>2333711638</v>
      </c>
    </row>
    <row r="9" spans="1:7" ht="15.75" thickBot="1" x14ac:dyDescent="0.3">
      <c r="A9" s="75"/>
      <c r="B9" s="44" t="s">
        <v>14</v>
      </c>
      <c r="C9" s="60"/>
      <c r="D9" s="45">
        <v>638</v>
      </c>
      <c r="E9" s="68">
        <v>2319759499</v>
      </c>
      <c r="F9" s="69">
        <v>65550218</v>
      </c>
      <c r="G9" s="70">
        <v>2385309717</v>
      </c>
    </row>
    <row r="10" spans="1:7" ht="15.75" thickBot="1" x14ac:dyDescent="0.3">
      <c r="A10" s="75"/>
      <c r="B10" s="47" t="s">
        <v>11</v>
      </c>
      <c r="C10" s="47"/>
      <c r="D10" s="48">
        <v>7</v>
      </c>
      <c r="E10" s="12">
        <v>2310000</v>
      </c>
      <c r="F10" s="50">
        <v>0</v>
      </c>
      <c r="G10" s="51">
        <v>2310000</v>
      </c>
    </row>
    <row r="11" spans="1:7" ht="15.75" thickBot="1" x14ac:dyDescent="0.3">
      <c r="B11" s="52"/>
      <c r="C11" s="52"/>
      <c r="D11" s="52"/>
      <c r="E11" s="61"/>
      <c r="F11" s="52"/>
      <c r="G11" s="52"/>
    </row>
    <row r="12" spans="1:7" x14ac:dyDescent="0.25">
      <c r="A12" s="75" t="s">
        <v>1</v>
      </c>
      <c r="B12" s="53" t="s">
        <v>4</v>
      </c>
      <c r="C12" s="62"/>
      <c r="D12" s="54" t="s">
        <v>3</v>
      </c>
      <c r="E12" s="61"/>
      <c r="F12" s="52"/>
      <c r="G12" s="52"/>
    </row>
    <row r="13" spans="1:7" x14ac:dyDescent="0.25">
      <c r="A13" s="75"/>
      <c r="B13" s="55" t="s">
        <v>5</v>
      </c>
      <c r="C13" s="63"/>
      <c r="D13" s="43">
        <v>52534140</v>
      </c>
      <c r="E13" s="52"/>
      <c r="F13" s="52"/>
      <c r="G13" s="52"/>
    </row>
    <row r="14" spans="1:7" x14ac:dyDescent="0.25">
      <c r="A14" s="75"/>
      <c r="B14" s="56" t="s">
        <v>6</v>
      </c>
      <c r="C14" s="64"/>
      <c r="D14" s="43">
        <v>10638078</v>
      </c>
      <c r="E14" s="52"/>
      <c r="F14" s="52"/>
      <c r="G14" s="52"/>
    </row>
    <row r="15" spans="1:7" ht="15.75" thickBot="1" x14ac:dyDescent="0.3">
      <c r="A15" s="75"/>
      <c r="B15" s="57" t="s">
        <v>15</v>
      </c>
      <c r="C15" s="65"/>
      <c r="D15" s="58">
        <v>2378000</v>
      </c>
      <c r="E15" s="52"/>
      <c r="F15" s="52"/>
      <c r="G15" s="52"/>
    </row>
  </sheetData>
  <sheetProtection algorithmName="SHA-512" hashValue="5t8oszGcDq7CffBtkXtcJiuzhafqxYg3d1N8Xq9sCs+Tz6aHNTKPxnpa9Id1Fngr1WY4Tx27+1fMNUTdfO1Dmw==" saltValue="2t0AEnfx5p1cwY6zD1h88Q==" spinCount="100000" sheet="1" objects="1" scenarios="1"/>
  <mergeCells count="6">
    <mergeCell ref="A12:A15"/>
    <mergeCell ref="E1:G1"/>
    <mergeCell ref="A2:F2"/>
    <mergeCell ref="A3:G3"/>
    <mergeCell ref="A5:G5"/>
    <mergeCell ref="A7:A10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5D8321-CA19-4047-A304-4EBB02576552}">
  <dimension ref="A1:G15"/>
  <sheetViews>
    <sheetView workbookViewId="0">
      <selection activeCell="E18" sqref="E18"/>
    </sheetView>
  </sheetViews>
  <sheetFormatPr defaultRowHeight="15" x14ac:dyDescent="0.25"/>
  <cols>
    <col min="2" max="3" width="30.85546875" customWidth="1"/>
    <col min="4" max="4" width="11.42578125" bestFit="1" customWidth="1"/>
    <col min="5" max="5" width="21" bestFit="1" customWidth="1"/>
    <col min="6" max="6" width="17.85546875" bestFit="1" customWidth="1"/>
    <col min="7" max="7" width="21" bestFit="1" customWidth="1"/>
  </cols>
  <sheetData>
    <row r="1" spans="1:7" x14ac:dyDescent="0.25">
      <c r="E1" s="76" t="s">
        <v>25</v>
      </c>
      <c r="F1" s="76"/>
      <c r="G1" s="76"/>
    </row>
    <row r="2" spans="1:7" x14ac:dyDescent="0.25">
      <c r="A2" s="77" t="s">
        <v>27</v>
      </c>
      <c r="B2" s="78"/>
      <c r="C2" s="78"/>
      <c r="D2" s="78"/>
      <c r="E2" s="78"/>
      <c r="F2" s="78"/>
      <c r="G2" s="67" t="s">
        <v>26</v>
      </c>
    </row>
    <row r="3" spans="1:7" x14ac:dyDescent="0.25">
      <c r="A3" s="79"/>
      <c r="B3" s="80"/>
      <c r="C3" s="80"/>
      <c r="D3" s="80"/>
      <c r="E3" s="80"/>
      <c r="F3" s="80"/>
      <c r="G3" s="80"/>
    </row>
    <row r="5" spans="1:7" ht="15.75" thickBot="1" x14ac:dyDescent="0.3">
      <c r="A5" s="81" t="s">
        <v>30</v>
      </c>
      <c r="B5" s="81"/>
      <c r="C5" s="81"/>
      <c r="D5" s="81"/>
      <c r="E5" s="81"/>
      <c r="F5" s="81"/>
      <c r="G5" s="81"/>
    </row>
    <row r="6" spans="1:7" ht="30" x14ac:dyDescent="0.25">
      <c r="B6" s="34" t="s">
        <v>2</v>
      </c>
      <c r="C6" s="34"/>
      <c r="D6" s="35" t="s">
        <v>10</v>
      </c>
      <c r="E6" s="36" t="s">
        <v>7</v>
      </c>
      <c r="F6" s="37" t="s">
        <v>8</v>
      </c>
      <c r="G6" s="38" t="s">
        <v>9</v>
      </c>
    </row>
    <row r="7" spans="1:7" x14ac:dyDescent="0.25">
      <c r="A7" s="75" t="s">
        <v>0</v>
      </c>
      <c r="B7" s="39" t="s">
        <v>12</v>
      </c>
      <c r="C7" s="39"/>
      <c r="D7" s="40">
        <v>7</v>
      </c>
      <c r="E7" s="24">
        <v>56850000</v>
      </c>
      <c r="F7" s="41">
        <v>1697184</v>
      </c>
      <c r="G7" s="43">
        <v>58547184</v>
      </c>
    </row>
    <row r="8" spans="1:7" x14ac:dyDescent="0.25">
      <c r="A8" s="75"/>
      <c r="B8" s="39" t="s">
        <v>13</v>
      </c>
      <c r="C8" s="39"/>
      <c r="D8" s="40">
        <v>659</v>
      </c>
      <c r="E8" s="24">
        <v>1712192964</v>
      </c>
      <c r="F8" s="41">
        <v>104287443</v>
      </c>
      <c r="G8" s="43">
        <v>1816480407</v>
      </c>
    </row>
    <row r="9" spans="1:7" ht="15.75" thickBot="1" x14ac:dyDescent="0.3">
      <c r="A9" s="75"/>
      <c r="B9" s="44" t="s">
        <v>14</v>
      </c>
      <c r="C9" s="60"/>
      <c r="D9" s="45">
        <v>666</v>
      </c>
      <c r="E9" s="68">
        <v>1769042964</v>
      </c>
      <c r="F9" s="69">
        <v>105984627</v>
      </c>
      <c r="G9" s="70">
        <v>1875027591</v>
      </c>
    </row>
    <row r="10" spans="1:7" ht="15.75" thickBot="1" x14ac:dyDescent="0.3">
      <c r="A10" s="75"/>
      <c r="B10" s="47" t="s">
        <v>11</v>
      </c>
      <c r="C10" s="47"/>
      <c r="D10" s="48">
        <v>7</v>
      </c>
      <c r="E10" s="12">
        <v>2310000</v>
      </c>
      <c r="F10" s="50">
        <v>0</v>
      </c>
      <c r="G10" s="51">
        <v>2310000</v>
      </c>
    </row>
    <row r="11" spans="1:7" ht="15.75" thickBot="1" x14ac:dyDescent="0.3">
      <c r="B11" s="52"/>
      <c r="C11" s="52"/>
      <c r="D11" s="52"/>
      <c r="E11" s="61"/>
      <c r="F11" s="52"/>
      <c r="G11" s="52"/>
    </row>
    <row r="12" spans="1:7" x14ac:dyDescent="0.25">
      <c r="A12" s="75" t="s">
        <v>1</v>
      </c>
      <c r="B12" s="53" t="s">
        <v>4</v>
      </c>
      <c r="C12" s="62"/>
      <c r="D12" s="54" t="s">
        <v>3</v>
      </c>
      <c r="E12" s="61"/>
      <c r="F12" s="52"/>
      <c r="G12" s="52"/>
    </row>
    <row r="13" spans="1:7" x14ac:dyDescent="0.25">
      <c r="A13" s="75"/>
      <c r="B13" s="55" t="s">
        <v>5</v>
      </c>
      <c r="C13" s="63"/>
      <c r="D13" s="43">
        <v>94654979</v>
      </c>
      <c r="E13" s="52"/>
      <c r="F13" s="52"/>
      <c r="G13" s="52"/>
    </row>
    <row r="14" spans="1:7" x14ac:dyDescent="0.25">
      <c r="A14" s="75"/>
      <c r="B14" s="56" t="s">
        <v>6</v>
      </c>
      <c r="C14" s="64"/>
      <c r="D14" s="43">
        <v>9530748</v>
      </c>
      <c r="E14" s="52"/>
      <c r="F14" s="52"/>
      <c r="G14" s="52"/>
    </row>
    <row r="15" spans="1:7" ht="15.75" thickBot="1" x14ac:dyDescent="0.3">
      <c r="A15" s="75"/>
      <c r="B15" s="57" t="s">
        <v>15</v>
      </c>
      <c r="C15" s="65"/>
      <c r="D15" s="58">
        <v>1798900</v>
      </c>
      <c r="E15" s="52"/>
      <c r="F15" s="52"/>
      <c r="G15" s="52"/>
    </row>
  </sheetData>
  <sheetProtection algorithmName="SHA-512" hashValue="xCuYxWpEAHGlKwAzueO45drBTAkHdaJod6NL+rwdrQjIeioKFRBt4FAjB5Vl5EvadHazgEHMaaTeWGQne+Cc9A==" saltValue="NBD0t1esGzXjX8/aXcAvKQ==" spinCount="100000" sheet="1" objects="1" scenarios="1"/>
  <mergeCells count="6">
    <mergeCell ref="A12:A15"/>
    <mergeCell ref="E1:G1"/>
    <mergeCell ref="A2:F2"/>
    <mergeCell ref="A3:G3"/>
    <mergeCell ref="A5:G5"/>
    <mergeCell ref="A7:A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13</vt:i4>
      </vt:variant>
    </vt:vector>
  </HeadingPairs>
  <TitlesOfParts>
    <vt:vector size="13" baseType="lpstr">
      <vt:lpstr>2020 Q1</vt:lpstr>
      <vt:lpstr>2020 Q2</vt:lpstr>
      <vt:lpstr>2020 Q3</vt:lpstr>
      <vt:lpstr>2020 Q4</vt:lpstr>
      <vt:lpstr>2021 Q1</vt:lpstr>
      <vt:lpstr>2021 Q2</vt:lpstr>
      <vt:lpstr>2021 Q3</vt:lpstr>
      <vt:lpstr>2021 Q4</vt:lpstr>
      <vt:lpstr>2022 Q1</vt:lpstr>
      <vt:lpstr>2022 Q2</vt:lpstr>
      <vt:lpstr>2022 Q3</vt:lpstr>
      <vt:lpstr>2022 Q4</vt:lpstr>
      <vt:lpstr>2023 Q1</vt:lpstr>
    </vt:vector>
  </TitlesOfParts>
  <Company>Nemzeti Infokommunikációs Szolgáltató ZRt.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Vida Ferenc</dc:creator>
  <cp:lastModifiedBy>Dragomán Orsolya</cp:lastModifiedBy>
  <cp:lastPrinted>2021-10-15T12:09:26Z</cp:lastPrinted>
  <dcterms:created xsi:type="dcterms:W3CDTF">2017-03-10T13:18:58Z</dcterms:created>
  <dcterms:modified xsi:type="dcterms:W3CDTF">2023-04-14T07:48:26Z</dcterms:modified>
</cp:coreProperties>
</file>